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firstSheet="25" activeTab="29"/>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'13丶一般预算支出表'!$A$1:$R$35</definedName>
    <definedName name="_xlnm.Print_Area" localSheetId="13">'14丶一般预算基本支出表'!$A$1:$H$30</definedName>
    <definedName name="_xlnm.Print_Area" localSheetId="14">'15丶一般-工资福利'!$A$1:$U$32</definedName>
    <definedName name="_xlnm.Print_Area" localSheetId="15">'16丶工资福利（政府预算）2'!$A$1:$M$29</definedName>
    <definedName name="_xlnm.Print_Area" localSheetId="16">'17丶一般-商品服务'!$A$1:$Y$9</definedName>
    <definedName name="_xlnm.Print_Area" localSheetId="17">'18丶商品服务（政府预算2）'!$A$1:$R$27</definedName>
    <definedName name="_xlnm.Print_Area" localSheetId="18">'19丶一般-个人家庭'!$A$1:$P$5</definedName>
    <definedName name="_xlnm.Print_Area" localSheetId="19">'20丶个人家庭（政府预算）2'!$A$1:$J$5</definedName>
    <definedName name="_xlnm.Print_Area" localSheetId="22">'23丶专户'!$A$1:$R$6</definedName>
    <definedName name="_xlnm.Print_Area" localSheetId="23">'24丶专户（政府预算）'!$A$1:$Q$6</definedName>
    <definedName name="_xlnm.Print_Area" localSheetId="24">'25丶经费拨款'!$A$1:$S$35</definedName>
    <definedName name="_xlnm.Print_Area" localSheetId="25">'26丶经费拨款（政府预算）'!$A$1:$Q$35</definedName>
    <definedName name="_xlnm.Print_Area" localSheetId="26">'27丶专项'!$A$1:$J$15</definedName>
    <definedName name="_xlnm.Print_Area" localSheetId="27">'28丶三公'!$A$1:$G$7</definedName>
    <definedName name="_xlnm.Print_Area" localSheetId="28">'29、专项资金绩效目标表'!$A$1:$T$9</definedName>
    <definedName name="_xlnm.Print_Area" localSheetId="1">'2丶部门收入总表'!$A$1:$I$18</definedName>
    <definedName name="_xlnm.Print_Area" localSheetId="29">'30、部门整体支出绩效目标表'!$A$1:$L$10</definedName>
    <definedName name="_xlnm.Print_Area" localSheetId="2">'3丶部门支出总表'!$A$1:$K$38</definedName>
    <definedName name="_xlnm.Print_Area" localSheetId="3">'4丶部门支出总表（分类）'!$A$1:$S$38</definedName>
    <definedName name="_xlnm.Print_Area" localSheetId="4">'5丶支出预算（政府预算）'!$A$1:$Q$38</definedName>
    <definedName name="_xlnm.Print_Area" localSheetId="5">'6丶基本-工资福利'!$A$1:$U$29</definedName>
    <definedName name="_xlnm.Print_Area" localSheetId="6">'7丶工资福利（政府预算）'!$A$1:$M$29</definedName>
    <definedName name="_xlnm.Print_Area" localSheetId="7">'8丶基本-商品服务'!$A$1:$Y$9</definedName>
    <definedName name="_xlnm.Print_Area" localSheetId="8">'9丶商品服务（政府预算）'!$A$1:$Q$27</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 name="_xlnm.Print_Area" localSheetId="20">'21丶政府性基金'!$A$1:$P$6</definedName>
    <definedName name="_xlnm.Print_Titles" localSheetId="20">'21丶政府性基金'!$1:$6</definedName>
    <definedName name="_xlnm.Print_Area" localSheetId="21">'22丶政府性基金（政府预算）'!$A$1:$Q$6</definedName>
    <definedName name="_xlnm.Print_Titles" localSheetId="21">'22丶政府性基金（政府预算）'!$1:$6</definedName>
  </definedNames>
  <calcPr calcId="144525"/>
</workbook>
</file>

<file path=xl/sharedStrings.xml><?xml version="1.0" encoding="utf-8"?>
<sst xmlns="http://schemas.openxmlformats.org/spreadsheetml/2006/main" count="1942" uniqueCount="407">
  <si>
    <t>附件1：</t>
  </si>
  <si>
    <t>收支预算总表</t>
  </si>
  <si>
    <t>单位名称:洗马乡财政所</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</si>
  <si>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</si>
  <si>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</si>
  <si>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</si>
  <si>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</si>
  <si>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</si>
  <si>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</si>
  <si>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</si>
  <si>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</si>
  <si>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</si>
  <si>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</si>
  <si>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</si>
  <si>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</si>
  <si>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</si>
  <si>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</si>
  <si>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</si>
  <si>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</si>
  <si>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</si>
  <si>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</si>
  <si>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</si>
  <si>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</si>
  <si>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</si>
  <si>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</si>
  <si>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</si>
  <si>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</si>
  <si>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</si>
  <si>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</si>
  <si>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</si>
  <si>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</si>
  <si>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</si>
  <si>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</si>
  <si>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</si>
  <si>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</si>
  <si>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</si>
  <si>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</si>
  <si>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</si>
  <si>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</si>
  <si>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</si>
  <si>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</si>
  <si>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</si>
  <si>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</si>
  <si>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</si>
  <si>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</si>
  <si>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</si>
  <si>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</si>
  <si>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</si>
  <si>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</si>
  <si>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</si>
  <si>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</si>
  <si>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</si>
  <si>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</si>
  <si>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</si>
  <si>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</si>
  <si>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</si>
  <si>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</si>
  <si>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</si>
  <si>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</si>
  <si>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</si>
  <si>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</si>
  <si>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</si>
  <si>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</si>
  <si>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</si>
  <si>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</si>
  <si>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</si>
  <si>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</si>
  <si>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</si>
  <si>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</si>
  <si>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</si>
  <si>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</si>
  <si>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</si>
  <si>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</si>
  <si>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</si>
  <si>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</si>
  <si>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</si>
  <si>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</si>
  <si>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</si>
  <si>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</si>
  <si>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937001</t>
  </si>
  <si>
    <t>洗马乡财政所本级</t>
  </si>
  <si>
    <t>937002</t>
  </si>
  <si>
    <t>洗马乡政府</t>
  </si>
  <si>
    <t>937003</t>
  </si>
  <si>
    <t>洗马乡计生</t>
  </si>
  <si>
    <t>937004</t>
  </si>
  <si>
    <t>洗马乡安监</t>
  </si>
  <si>
    <t>937005</t>
  </si>
  <si>
    <t>洗马乡农机</t>
  </si>
  <si>
    <t>937006</t>
  </si>
  <si>
    <t>洗马乡经管</t>
  </si>
  <si>
    <t>937007</t>
  </si>
  <si>
    <t>洗马乡统计</t>
  </si>
  <si>
    <t>937008</t>
  </si>
  <si>
    <t>洗马乡农技</t>
  </si>
  <si>
    <t>937009</t>
  </si>
  <si>
    <t>洗马乡畜牧</t>
  </si>
  <si>
    <t>937015</t>
  </si>
  <si>
    <t>洗马乡国土站</t>
  </si>
  <si>
    <t>937016</t>
  </si>
  <si>
    <t>洗马乡规划站</t>
  </si>
  <si>
    <t>937018</t>
  </si>
  <si>
    <t>洗马乡林业站</t>
  </si>
  <si>
    <t>附件3：</t>
  </si>
  <si>
    <t>部门支出总体情况表</t>
  </si>
  <si>
    <t>科目</t>
  </si>
  <si>
    <t>上级财政补助</t>
  </si>
  <si>
    <t>科目编码</t>
  </si>
  <si>
    <t>科目名称</t>
  </si>
  <si>
    <t>类</t>
  </si>
  <si>
    <t>款</t>
  </si>
  <si>
    <t>项</t>
  </si>
  <si>
    <t>201</t>
  </si>
  <si>
    <t>一般公共服务支出</t>
  </si>
  <si>
    <t xml:space="preserve">  201</t>
  </si>
  <si>
    <t>03</t>
  </si>
  <si>
    <t xml:space="preserve">  政府办公厅（室）及相关机构事务</t>
  </si>
  <si>
    <t xml:space="preserve">    201</t>
  </si>
  <si>
    <t xml:space="preserve">  03</t>
  </si>
  <si>
    <t>01</t>
  </si>
  <si>
    <t xml:space="preserve">    行政运行（政府办公厅（室）及相关机构事务）</t>
  </si>
  <si>
    <t>06</t>
  </si>
  <si>
    <t xml:space="preserve">  财政事务</t>
  </si>
  <si>
    <t xml:space="preserve">  06</t>
  </si>
  <si>
    <t xml:space="preserve">    行政运行（财政事务）</t>
  </si>
  <si>
    <t>208</t>
  </si>
  <si>
    <t>社会保障和就业支出</t>
  </si>
  <si>
    <t xml:space="preserve">  208</t>
  </si>
  <si>
    <t xml:space="preserve">  人力资源和社会保障管理事务</t>
  </si>
  <si>
    <t xml:space="preserve">    208</t>
  </si>
  <si>
    <t xml:space="preserve">  01</t>
  </si>
  <si>
    <t xml:space="preserve">    行政运行（人力资源和社会保障管理事务）</t>
  </si>
  <si>
    <t>210</t>
  </si>
  <si>
    <t>卫生健康支出</t>
  </si>
  <si>
    <t xml:space="preserve">  210</t>
  </si>
  <si>
    <t xml:space="preserve">  卫生健康管理事物</t>
  </si>
  <si>
    <t xml:space="preserve">    210</t>
  </si>
  <si>
    <t xml:space="preserve">    行政运行（卫生健康管理事务）</t>
  </si>
  <si>
    <t>07</t>
  </si>
  <si>
    <t xml:space="preserve">  计划生育事务</t>
  </si>
  <si>
    <t xml:space="preserve">  07</t>
  </si>
  <si>
    <t>16</t>
  </si>
  <si>
    <t xml:space="preserve">    计划生育机构</t>
  </si>
  <si>
    <t>99</t>
  </si>
  <si>
    <t xml:space="preserve">    其他计划生育事务支出</t>
  </si>
  <si>
    <t>213</t>
  </si>
  <si>
    <t>农林水支出</t>
  </si>
  <si>
    <t xml:space="preserve">  213</t>
  </si>
  <si>
    <t xml:space="preserve">  农业农村</t>
  </si>
  <si>
    <t xml:space="preserve">    213</t>
  </si>
  <si>
    <t xml:space="preserve">    行政运行（农业）</t>
  </si>
  <si>
    <t>02</t>
  </si>
  <si>
    <t xml:space="preserve">  林业</t>
  </si>
  <si>
    <t xml:space="preserve">  02</t>
  </si>
  <si>
    <t xml:space="preserve">    行政运行（林业）</t>
  </si>
  <si>
    <t xml:space="preserve">  农村综合改革</t>
  </si>
  <si>
    <t>05</t>
  </si>
  <si>
    <t xml:space="preserve">    对村民委员会和村党支部的补助</t>
  </si>
  <si>
    <t>220</t>
  </si>
  <si>
    <t>自然资源海洋气象等支出</t>
  </si>
  <si>
    <t xml:space="preserve">  220</t>
  </si>
  <si>
    <t xml:space="preserve">  自然资源事务</t>
  </si>
  <si>
    <t xml:space="preserve">    220</t>
  </si>
  <si>
    <t xml:space="preserve">    行政运行（自然资源事务）</t>
  </si>
  <si>
    <t>04</t>
  </si>
  <si>
    <t xml:space="preserve">    国土资源规划及管理</t>
  </si>
  <si>
    <t>224</t>
  </si>
  <si>
    <t>灾害防治及应急管理支出</t>
  </si>
  <si>
    <t xml:space="preserve">  224</t>
  </si>
  <si>
    <t xml:space="preserve">  应急管理事物</t>
  </si>
  <si>
    <t xml:space="preserve">    224</t>
  </si>
  <si>
    <t xml:space="preserve">    安全监管</t>
  </si>
  <si>
    <t>附件4：</t>
  </si>
  <si>
    <t>部门支出总表(按部门预算经济分类)</t>
  </si>
  <si>
    <t>单位名称：洗马乡财政所</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</si>
  <si>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</si>
  <si>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</si>
  <si>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</si>
  <si>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</si>
  <si>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</si>
  <si>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</si>
  <si>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</si>
  <si>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</si>
  <si>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</si>
  <si>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</si>
  <si>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</si>
  <si>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</si>
  <si>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</si>
  <si>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</si>
  <si>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</si>
  <si>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</si>
  <si>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</si>
  <si>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</si>
  <si>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</si>
  <si>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</si>
  <si>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</si>
  <si>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</si>
  <si>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</si>
  <si>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</si>
  <si>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</si>
  <si>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</si>
  <si>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</si>
  <si>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</si>
  <si>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</si>
  <si>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</si>
  <si>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</si>
  <si>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</si>
  <si>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</si>
  <si>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</si>
  <si>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</si>
  <si>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</si>
  <si>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</si>
  <si>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</si>
  <si>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</si>
  <si>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</si>
  <si>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</si>
  <si>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</si>
  <si>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</si>
  <si>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</si>
  <si>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</si>
  <si>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</si>
  <si>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</si>
  <si>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</si>
  <si>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</si>
  <si>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</si>
  <si>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</si>
  <si>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</si>
  <si>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</si>
  <si>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</si>
  <si>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</si>
  <si>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</si>
  <si>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</si>
  <si>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</si>
  <si>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</si>
  <si>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</si>
  <si>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</si>
  <si>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</si>
  <si>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</si>
  <si>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</si>
  <si>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</si>
  <si>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</si>
  <si>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</si>
  <si>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</si>
  <si>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</si>
  <si>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</si>
  <si>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</si>
  <si>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</si>
  <si>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</si>
  <si>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</si>
  <si>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</si>
  <si>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</si>
  <si>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</si>
  <si>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</si>
  <si>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</si>
  <si>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</si>
  <si>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</si>
  <si>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</si>
  <si>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</si>
  <si>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行政运行（政府办公厅（室）及相关机构事务）</t>
  </si>
  <si>
    <t>行政运行（人力资源和社会保障管理事务）</t>
  </si>
  <si>
    <t>行政运行（卫生健康管理事务）</t>
  </si>
  <si>
    <t>行政运行（农业）</t>
  </si>
  <si>
    <t>行政运行（林业）</t>
  </si>
  <si>
    <t>行政运行（自然资源事务）</t>
  </si>
  <si>
    <t>国土资源规划及管理</t>
  </si>
  <si>
    <t>安全监管</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</si>
  <si>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</si>
  <si>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</si>
  <si>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</si>
  <si>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</si>
  <si>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</si>
  <si>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</si>
  <si>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</si>
  <si>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</si>
  <si>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</si>
  <si>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</si>
  <si>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</si>
  <si>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</si>
  <si>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</si>
  <si>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</si>
  <si>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</si>
  <si>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</si>
  <si>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</si>
  <si>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</si>
  <si>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</si>
  <si>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</si>
  <si>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</si>
  <si>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</si>
  <si>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</si>
  <si>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行政运行（财政事务）</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</si>
  <si>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</si>
  <si>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</si>
  <si>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</si>
  <si>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</si>
  <si>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</si>
  <si>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</si>
  <si>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</si>
  <si>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</si>
  <si>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</si>
  <si>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</si>
  <si>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</si>
  <si>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</si>
  <si>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</si>
  <si>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</si>
  <si>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</si>
  <si>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</si>
  <si>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</si>
  <si>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</si>
  <si>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</si>
  <si>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</si>
  <si>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</si>
  <si>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</si>
  <si>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</si>
  <si>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</si>
  <si>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</si>
  <si>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</si>
  <si>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</si>
  <si>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</si>
  <si>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</si>
  <si>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村级运转经费</t>
  </si>
  <si>
    <t>服务群众专项经费</t>
  </si>
  <si>
    <t>关爱女孩及两非整治联合工作经费</t>
  </si>
  <si>
    <t>计生流动人口管理经费</t>
  </si>
  <si>
    <t>计生协会经费投入</t>
  </si>
  <si>
    <t>计生专项检查经费</t>
  </si>
  <si>
    <t>其他计划生育工作经费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</si>
  <si>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</si>
  <si>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</si>
  <si>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</si>
  <si>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</si>
  <si>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</si>
  <si>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</si>
  <si>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</si>
  <si>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</si>
  <si>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</si>
  <si>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</si>
  <si>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</si>
  <si>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</si>
  <si>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</si>
  <si>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</si>
  <si>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</si>
  <si>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</si>
  <si>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</si>
  <si>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</si>
  <si>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</si>
  <si>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</si>
  <si>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</si>
  <si>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</si>
  <si>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</si>
  <si>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</si>
  <si>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</si>
  <si>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</si>
  <si>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</si>
  <si>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</si>
  <si>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</si>
  <si>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</si>
  <si>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</si>
  <si>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</si>
  <si>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</si>
  <si>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</si>
  <si>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</si>
  <si>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</si>
  <si>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村级组织运转经费</t>
  </si>
  <si>
    <t>洗马乡财政所</t>
  </si>
  <si>
    <t>专项活动类</t>
  </si>
  <si>
    <t>一般公共预算</t>
  </si>
  <si>
    <t>全镇有行政村11个，在职村干部59人，离任村干部107人</t>
  </si>
  <si>
    <t>村级运转经费按月拨付，在职村干部及离任村干部补贴按月打发发放到个人</t>
  </si>
  <si>
    <t>2020年1月-12月</t>
  </si>
  <si>
    <t>其中村干部工资、离任干部补贴共135.54万元，办公经费48万元，服务群众专项经费22万元及其他费用4.4万元</t>
  </si>
  <si>
    <t>保证村党组织的政策运转，建设美丽乡村，提升群众生活质量，方便群众出行</t>
  </si>
  <si>
    <t>本乡群众满意度为85%以上</t>
  </si>
  <si>
    <t>洗马乡人民政府</t>
  </si>
  <si>
    <t>洪江市村集体组织财务管理暂行办法</t>
  </si>
  <si>
    <t>计生经费</t>
  </si>
  <si>
    <t>做好全乡11个村的管理和服务工作，确保符合政策生育率95%，出生人口统计率100%，人口信息采集率100%。</t>
  </si>
  <si>
    <t>诚信计生合格率100%，财政投入按照省、市规定标准预算100%落实到位。</t>
  </si>
  <si>
    <t>其中计生协会经费1.1万元、计生流动人口管理经费2.8万元、关爱女孩及两非整治1.8万元、其他计生工作经费3.1万元、计生专项坚持经费2.2万元</t>
  </si>
  <si>
    <t>对优生政策落实及计划生育政策的推行</t>
  </si>
  <si>
    <t>本乡群众对计生相关工作满意度为81%以上</t>
  </si>
  <si>
    <t>2020年村级运转经费计划安排表</t>
  </si>
  <si>
    <t>附件30：</t>
  </si>
  <si>
    <t>部门整体支出绩效目标表</t>
  </si>
  <si>
    <t>整体绩效目标</t>
  </si>
  <si>
    <t>产出指标</t>
  </si>
  <si>
    <t>效益指标</t>
  </si>
  <si>
    <t>基层党建活动工作</t>
  </si>
  <si>
    <t>指导全镇11个行政村（村党员452名、乡镇机关党支部党员24名）顺利开展对党的理论知识学习和各项党建工作的展开</t>
  </si>
  <si>
    <t>保证机关的党建工作顺利开展、对基层各村的党建工作进行指导和完善。</t>
  </si>
  <si>
    <t>2020年1-12月</t>
  </si>
  <si>
    <t>树立党政机关的党员优良工作作风。提高党建人员的工作能力</t>
  </si>
  <si>
    <t>全体党员干部参与工作满意度达到85%以上</t>
  </si>
  <si>
    <t>综治维稳和安全生产工作</t>
  </si>
  <si>
    <t>指导全乡近17000余人开展综治维稳和发展安全生产工作</t>
  </si>
  <si>
    <t>保证综治民调成绩稳中有升，落实“一单四制”，将一般性生产经营安全事故控制在零起，做到零发生</t>
  </si>
  <si>
    <t>确保人民群众安全感和幸福感，保证乡镇安全生产工作的顺利展开，确保社会治安稳定。</t>
  </si>
  <si>
    <t>全乡群众对综治维稳工作和安全生产工作满意度达到95%以上</t>
  </si>
  <si>
    <t>国防动员工作</t>
  </si>
  <si>
    <t>农村义务征兵2人、30人民兵整组。</t>
  </si>
  <si>
    <t>保证每年农村义务征兵工作完成、完成30人的民兵整组工作、加强武装阵地建设</t>
  </si>
  <si>
    <t>确保全乡国防能力达标，确保全乡民生安全。</t>
  </si>
  <si>
    <t>全乡群众对国防动员工作满意度达到91%以上</t>
  </si>
  <si>
    <t>扶贫工作</t>
  </si>
  <si>
    <t>全乡2有个贫困村，9个非贫困村，共有建档立卡贫困户共482户、1480人。全年洗马乡减少现行国家扶贫标准下农村贫困人口34户。</t>
  </si>
  <si>
    <t>全乡的贫困发生率控制在2%以内，贫困出列村贫困发生率控制在1%左右，完成贫苦人口年度脱贫任务，贫困村发展一个以上特色产业，年度贫困村村集体经济收入达到5万元以上。</t>
  </si>
  <si>
    <t>确保脱贫人口人均收入稳定超过脱贫标准线</t>
  </si>
  <si>
    <t>所有贫困户及非贫困户的满意度达到90%以上</t>
  </si>
</sst>
</file>

<file path=xl/styles.xml><?xml version="1.0" encoding="utf-8"?>
<styleSheet xmlns="http://schemas.openxmlformats.org/spreadsheetml/2006/main">
  <numFmts count="12">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 numFmtId="178" formatCode="#,##0.00;[Red]#,##0.00"/>
    <numFmt numFmtId="179" formatCode="* #,##0.00;* \-#,##0.00;* &quot;&quot;??;@"/>
    <numFmt numFmtId="180" formatCode="#,##0.0_ "/>
    <numFmt numFmtId="181" formatCode="0.00_ "/>
    <numFmt numFmtId="182" formatCode="0000"/>
    <numFmt numFmtId="183" formatCode="#,##0.0000"/>
  </numFmts>
  <fonts count="29">
    <font>
      <sz val="11"/>
      <color theme="1"/>
      <name val="宋体"/>
      <charset val="134"/>
      <scheme val="minor"/>
    </font>
    <font>
      <sz val="12"/>
      <name val="宋体"/>
      <charset val="134"/>
    </font>
    <font>
      <b/>
      <sz val="10"/>
      <name val="宋体"/>
      <charset val="134"/>
    </font>
    <font>
      <b/>
      <sz val="10"/>
      <color theme="1"/>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11"/>
      <color rgb="FFFF0000"/>
      <name val="宋体"/>
      <charset val="134"/>
      <scheme val="minor"/>
    </font>
    <font>
      <b/>
      <sz val="11"/>
      <color theme="0"/>
      <name val="宋体"/>
      <charset val="134"/>
      <scheme val="minor"/>
    </font>
    <font>
      <b/>
      <sz val="13"/>
      <color theme="3"/>
      <name val="宋体"/>
      <charset val="134"/>
      <scheme val="minor"/>
    </font>
    <font>
      <sz val="11"/>
      <color rgb="FF9C0006"/>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aj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indexed="8"/>
      </bottom>
      <diagonal/>
    </border>
    <border>
      <left/>
      <right/>
      <top style="thin">
        <color auto="1"/>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84">
    <xf numFmtId="0" fontId="0" fillId="0" borderId="0">
      <alignment vertical="center"/>
    </xf>
    <xf numFmtId="42" fontId="0" fillId="0" borderId="0" applyFont="0" applyFill="0" applyBorder="0" applyAlignment="0" applyProtection="0">
      <alignment vertical="center"/>
    </xf>
    <xf numFmtId="0" fontId="0" fillId="25" borderId="0" applyNumberFormat="0" applyBorder="0" applyAlignment="0" applyProtection="0">
      <alignment vertical="center"/>
    </xf>
    <xf numFmtId="0" fontId="25" fillId="23"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8" fillId="3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19" applyNumberFormat="0" applyFont="0" applyAlignment="0" applyProtection="0">
      <alignment vertical="center"/>
    </xf>
    <xf numFmtId="0" fontId="9" fillId="0" borderId="0"/>
    <xf numFmtId="0" fontId="18" fillId="22"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 fillId="0" borderId="0">
      <alignment vertical="center"/>
    </xf>
    <xf numFmtId="0" fontId="9" fillId="0" borderId="0"/>
    <xf numFmtId="0" fontId="15" fillId="0" borderId="0" applyNumberFormat="0" applyFill="0" applyBorder="0" applyAlignment="0" applyProtection="0">
      <alignment vertical="center"/>
    </xf>
    <xf numFmtId="0" fontId="20" fillId="0" borderId="18" applyNumberFormat="0" applyFill="0" applyAlignment="0" applyProtection="0">
      <alignment vertical="center"/>
    </xf>
    <xf numFmtId="0" fontId="13" fillId="0" borderId="16" applyNumberFormat="0" applyFill="0" applyAlignment="0" applyProtection="0">
      <alignment vertical="center"/>
    </xf>
    <xf numFmtId="0" fontId="18" fillId="29" borderId="0" applyNumberFormat="0" applyBorder="0" applyAlignment="0" applyProtection="0">
      <alignment vertical="center"/>
    </xf>
    <xf numFmtId="0" fontId="16" fillId="0" borderId="21" applyNumberFormat="0" applyFill="0" applyAlignment="0" applyProtection="0">
      <alignment vertical="center"/>
    </xf>
    <xf numFmtId="0" fontId="18" fillId="24" borderId="0" applyNumberFormat="0" applyBorder="0" applyAlignment="0" applyProtection="0">
      <alignment vertical="center"/>
    </xf>
    <xf numFmtId="0" fontId="19" fillId="13" borderId="17" applyNumberFormat="0" applyAlignment="0" applyProtection="0">
      <alignment vertical="center"/>
    </xf>
    <xf numFmtId="0" fontId="26" fillId="13" borderId="22" applyNumberFormat="0" applyAlignment="0" applyProtection="0">
      <alignment vertical="center"/>
    </xf>
    <xf numFmtId="0" fontId="9" fillId="0" borderId="0"/>
    <xf numFmtId="0" fontId="9" fillId="0" borderId="0"/>
    <xf numFmtId="0" fontId="12" fillId="5" borderId="15" applyNumberFormat="0" applyAlignment="0" applyProtection="0">
      <alignment vertical="center"/>
    </xf>
    <xf numFmtId="0" fontId="0" fillId="33" borderId="0" applyNumberFormat="0" applyBorder="0" applyAlignment="0" applyProtection="0">
      <alignment vertical="center"/>
    </xf>
    <xf numFmtId="0" fontId="18" fillId="19" borderId="0" applyNumberFormat="0" applyBorder="0" applyAlignment="0" applyProtection="0">
      <alignment vertical="center"/>
    </xf>
    <xf numFmtId="0" fontId="27" fillId="0" borderId="23" applyNumberFormat="0" applyFill="0" applyAlignment="0" applyProtection="0">
      <alignment vertical="center"/>
    </xf>
    <xf numFmtId="0" fontId="21" fillId="0" borderId="20" applyNumberFormat="0" applyFill="0" applyAlignment="0" applyProtection="0">
      <alignment vertical="center"/>
    </xf>
    <xf numFmtId="0" fontId="28" fillId="34" borderId="0" applyNumberFormat="0" applyBorder="0" applyAlignment="0" applyProtection="0">
      <alignment vertical="center"/>
    </xf>
    <xf numFmtId="0" fontId="9" fillId="0" borderId="0"/>
    <xf numFmtId="0" fontId="9" fillId="0" borderId="0"/>
    <xf numFmtId="0" fontId="24" fillId="20" borderId="0" applyNumberFormat="0" applyBorder="0" applyAlignment="0" applyProtection="0">
      <alignment vertical="center"/>
    </xf>
    <xf numFmtId="0" fontId="0" fillId="27" borderId="0" applyNumberFormat="0" applyBorder="0" applyAlignment="0" applyProtection="0">
      <alignment vertical="center"/>
    </xf>
    <xf numFmtId="0" fontId="18" fillId="15"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11" borderId="0" applyNumberFormat="0" applyBorder="0" applyAlignment="0" applyProtection="0">
      <alignment vertical="center"/>
    </xf>
    <xf numFmtId="0" fontId="18" fillId="12" borderId="0" applyNumberFormat="0" applyBorder="0" applyAlignment="0" applyProtection="0">
      <alignment vertical="center"/>
    </xf>
    <xf numFmtId="0" fontId="18" fillId="18" borderId="0" applyNumberFormat="0" applyBorder="0" applyAlignment="0" applyProtection="0">
      <alignment vertical="center"/>
    </xf>
    <xf numFmtId="0" fontId="0" fillId="31" borderId="0" applyNumberFormat="0" applyBorder="0" applyAlignment="0" applyProtection="0">
      <alignment vertical="center"/>
    </xf>
    <xf numFmtId="0" fontId="0" fillId="10" borderId="0" applyNumberFormat="0" applyBorder="0" applyAlignment="0" applyProtection="0">
      <alignment vertical="center"/>
    </xf>
    <xf numFmtId="0" fontId="18" fillId="14" borderId="0" applyNumberFormat="0" applyBorder="0" applyAlignment="0" applyProtection="0">
      <alignment vertical="center"/>
    </xf>
    <xf numFmtId="0" fontId="0" fillId="6"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9" fillId="0" borderId="0"/>
    <xf numFmtId="0" fontId="0" fillId="9" borderId="0" applyNumberFormat="0" applyBorder="0" applyAlignment="0" applyProtection="0">
      <alignment vertical="center"/>
    </xf>
    <xf numFmtId="0" fontId="18" fillId="21"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cellStyleXfs>
  <cellXfs count="554">
    <xf numFmtId="0" fontId="0" fillId="0" borderId="0" xfId="0">
      <alignment vertical="center"/>
    </xf>
    <xf numFmtId="0" fontId="1" fillId="0" borderId="0" xfId="83" applyFill="1">
      <alignment vertical="center"/>
    </xf>
    <xf numFmtId="0" fontId="1" fillId="0" borderId="0" xfId="83">
      <alignment vertical="center"/>
    </xf>
    <xf numFmtId="0" fontId="2" fillId="0" borderId="0" xfId="72" applyNumberFormat="1" applyFont="1" applyFill="1" applyAlignment="1" applyProtection="1">
      <alignment vertical="center"/>
    </xf>
    <xf numFmtId="0" fontId="2" fillId="0" borderId="0" xfId="83" applyFont="1" applyProtection="1">
      <alignment vertical="center"/>
    </xf>
    <xf numFmtId="0" fontId="2" fillId="0" borderId="0" xfId="83" applyFont="1" applyAlignment="1" applyProtection="1">
      <alignment horizontal="center" vertical="center"/>
    </xf>
    <xf numFmtId="0" fontId="2" fillId="0" borderId="1" xfId="83" applyFont="1" applyFill="1" applyBorder="1" applyProtection="1">
      <alignment vertical="center"/>
    </xf>
    <xf numFmtId="0" fontId="2" fillId="2" borderId="1" xfId="83" applyFont="1" applyFill="1" applyBorder="1" applyProtection="1">
      <alignment vertical="center"/>
    </xf>
    <xf numFmtId="0" fontId="2" fillId="0" borderId="1" xfId="83" applyFont="1" applyBorder="1" applyAlignment="1" applyProtection="1">
      <alignment vertical="center"/>
    </xf>
    <xf numFmtId="0" fontId="2" fillId="0" borderId="2" xfId="83" applyFont="1" applyBorder="1" applyAlignment="1" applyProtection="1">
      <alignment horizontal="center" vertical="center"/>
    </xf>
    <xf numFmtId="0" fontId="2" fillId="0" borderId="3" xfId="83" applyFont="1" applyBorder="1" applyAlignment="1" applyProtection="1">
      <alignment horizontal="center" vertical="center"/>
    </xf>
    <xf numFmtId="0" fontId="2" fillId="0" borderId="4" xfId="83" applyFont="1" applyBorder="1" applyAlignment="1" applyProtection="1">
      <alignment horizontal="center" vertical="center"/>
    </xf>
    <xf numFmtId="0" fontId="2" fillId="0" borderId="5" xfId="83" applyFont="1" applyBorder="1" applyAlignment="1" applyProtection="1">
      <alignment horizontal="center" vertical="center"/>
    </xf>
    <xf numFmtId="0" fontId="2" fillId="0" borderId="6" xfId="83" applyFont="1" applyBorder="1" applyAlignment="1" applyProtection="1">
      <alignment horizontal="center" vertical="center"/>
    </xf>
    <xf numFmtId="0" fontId="2" fillId="0" borderId="7" xfId="83" applyFont="1" applyBorder="1" applyAlignment="1" applyProtection="1">
      <alignment horizontal="center" vertical="center"/>
    </xf>
    <xf numFmtId="0" fontId="3" fillId="0" borderId="7" xfId="83" applyFont="1" applyBorder="1" applyAlignment="1" applyProtection="1">
      <alignment horizontal="center" vertical="center"/>
    </xf>
    <xf numFmtId="49" fontId="2" fillId="0" borderId="7" xfId="83" applyNumberFormat="1" applyFont="1" applyFill="1" applyBorder="1" applyAlignment="1" applyProtection="1">
      <alignment horizontal="center" vertical="center" wrapText="1"/>
    </xf>
    <xf numFmtId="0" fontId="0" fillId="0" borderId="0" xfId="0" applyProtection="1">
      <alignment vertical="center"/>
    </xf>
    <xf numFmtId="0" fontId="2" fillId="0" borderId="0" xfId="83" applyFont="1" applyAlignment="1" applyProtection="1">
      <alignment horizontal="right" vertical="center"/>
    </xf>
    <xf numFmtId="0" fontId="4" fillId="0" borderId="0" xfId="76" applyProtection="1">
      <alignment vertical="center"/>
    </xf>
    <xf numFmtId="0" fontId="5" fillId="0" borderId="0" xfId="83" applyFont="1" applyAlignment="1" applyProtection="1">
      <alignment vertical="center"/>
    </xf>
    <xf numFmtId="0" fontId="4" fillId="0" borderId="0" xfId="76" applyFill="1" applyProtection="1">
      <alignment vertical="center"/>
    </xf>
    <xf numFmtId="0" fontId="1" fillId="0" borderId="0" xfId="71" applyFill="1">
      <alignment vertical="center"/>
    </xf>
    <xf numFmtId="0" fontId="1" fillId="0" borderId="0" xfId="71">
      <alignment vertical="center"/>
    </xf>
    <xf numFmtId="0" fontId="2" fillId="0" borderId="0" xfId="29" applyNumberFormat="1" applyFont="1" applyFill="1" applyAlignment="1" applyProtection="1">
      <alignment vertical="center"/>
    </xf>
    <xf numFmtId="0" fontId="2" fillId="0" borderId="0" xfId="71" applyFont="1" applyProtection="1">
      <alignment vertical="center"/>
    </xf>
    <xf numFmtId="0" fontId="2" fillId="0" borderId="0" xfId="71" applyFont="1" applyFill="1" applyAlignment="1" applyProtection="1">
      <alignment vertical="center"/>
    </xf>
    <xf numFmtId="0" fontId="2" fillId="0" borderId="0" xfId="71" applyFont="1" applyFill="1" applyAlignment="1" applyProtection="1">
      <alignment horizontal="center" vertical="center"/>
    </xf>
    <xf numFmtId="0" fontId="6" fillId="0" borderId="0" xfId="19" applyFont="1" applyAlignment="1" applyProtection="1">
      <alignment horizontal="center" vertical="center"/>
    </xf>
    <xf numFmtId="0" fontId="2" fillId="0" borderId="1" xfId="71" applyFont="1" applyFill="1" applyBorder="1" applyAlignment="1" applyProtection="1">
      <alignment vertical="center" wrapText="1"/>
    </xf>
    <xf numFmtId="0" fontId="2" fillId="2" borderId="1" xfId="71" applyFont="1" applyFill="1" applyBorder="1" applyAlignment="1" applyProtection="1">
      <alignment vertical="center" wrapText="1"/>
    </xf>
    <xf numFmtId="0" fontId="3" fillId="0" borderId="0" xfId="19" applyFont="1" applyProtection="1">
      <alignment vertical="center"/>
    </xf>
    <xf numFmtId="0" fontId="2" fillId="0" borderId="7" xfId="71" applyFont="1" applyBorder="1" applyAlignment="1" applyProtection="1">
      <alignment horizontal="center" vertical="center"/>
    </xf>
    <xf numFmtId="0" fontId="3" fillId="0" borderId="7" xfId="19" applyFont="1" applyBorder="1" applyAlignment="1" applyProtection="1">
      <alignment horizontal="center" vertical="center" wrapText="1"/>
    </xf>
    <xf numFmtId="0" fontId="3" fillId="0" borderId="7" xfId="19" applyFont="1" applyBorder="1" applyAlignment="1" applyProtection="1">
      <alignment horizontal="center" vertical="center"/>
    </xf>
    <xf numFmtId="49" fontId="2" fillId="0" borderId="7"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wrapText="1"/>
    </xf>
    <xf numFmtId="177" fontId="2" fillId="0" borderId="7" xfId="71" applyNumberFormat="1" applyFont="1" applyFill="1" applyBorder="1" applyAlignment="1" applyProtection="1">
      <alignment horizontal="center" vertical="center" wrapText="1"/>
    </xf>
    <xf numFmtId="0" fontId="2" fillId="0" borderId="0" xfId="71" applyFont="1" applyFill="1" applyAlignment="1" applyProtection="1">
      <alignment horizontal="right" vertical="center"/>
    </xf>
    <xf numFmtId="0" fontId="2" fillId="0" borderId="0" xfId="71" applyFont="1" applyAlignment="1" applyProtection="1">
      <alignment horizontal="right" vertical="center"/>
    </xf>
    <xf numFmtId="0" fontId="0" fillId="0" borderId="0" xfId="0" applyFill="1">
      <alignment vertical="center"/>
    </xf>
    <xf numFmtId="0" fontId="2" fillId="0" borderId="0" xfId="69" applyNumberFormat="1" applyFont="1" applyFill="1" applyAlignment="1" applyProtection="1">
      <alignment vertical="center"/>
    </xf>
    <xf numFmtId="0" fontId="7" fillId="0" borderId="0" xfId="69" applyNumberFormat="1" applyFont="1" applyFill="1" applyAlignment="1" applyProtection="1"/>
    <xf numFmtId="0" fontId="8" fillId="0" borderId="0" xfId="69" applyNumberFormat="1" applyFont="1" applyFill="1" applyAlignment="1" applyProtection="1">
      <alignment horizontal="centerContinuous"/>
    </xf>
    <xf numFmtId="0" fontId="2" fillId="0" borderId="1" xfId="69" applyNumberFormat="1" applyFont="1" applyFill="1" applyBorder="1" applyAlignment="1" applyProtection="1">
      <alignment horizontal="left" vertical="center"/>
    </xf>
    <xf numFmtId="0" fontId="2" fillId="2" borderId="1" xfId="69" applyNumberFormat="1" applyFont="1" applyFill="1" applyBorder="1" applyAlignment="1" applyProtection="1">
      <alignment horizontal="left" vertical="center"/>
    </xf>
    <xf numFmtId="0" fontId="2" fillId="0" borderId="0" xfId="69" applyNumberFormat="1" applyFont="1" applyFill="1" applyAlignment="1" applyProtection="1">
      <alignment horizontal="right" vertical="center"/>
    </xf>
    <xf numFmtId="0" fontId="2" fillId="0" borderId="7"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left" vertical="center" wrapText="1"/>
    </xf>
    <xf numFmtId="49" fontId="2" fillId="0" borderId="7" xfId="69" applyNumberFormat="1" applyFont="1" applyFill="1" applyBorder="1" applyAlignment="1" applyProtection="1">
      <alignment horizontal="left" vertical="center" wrapText="1"/>
    </xf>
    <xf numFmtId="176" fontId="2" fillId="0" borderId="7" xfId="69" applyNumberFormat="1" applyFont="1" applyFill="1" applyBorder="1" applyAlignment="1" applyProtection="1">
      <alignment horizontal="right" vertical="center" wrapText="1"/>
    </xf>
    <xf numFmtId="0" fontId="9" fillId="0" borderId="0" xfId="69" applyFill="1" applyProtection="1"/>
    <xf numFmtId="0" fontId="9" fillId="0" borderId="0" xfId="69" applyProtection="1"/>
    <xf numFmtId="49" fontId="2" fillId="0" borderId="0" xfId="75" applyNumberFormat="1" applyFont="1" applyFill="1" applyAlignment="1" applyProtection="1">
      <alignment vertical="center"/>
    </xf>
    <xf numFmtId="0" fontId="2" fillId="0" borderId="0" xfId="75" applyNumberFormat="1" applyFont="1" applyFill="1" applyAlignment="1" applyProtection="1">
      <alignment vertical="center" wrapText="1"/>
    </xf>
    <xf numFmtId="179" fontId="2" fillId="0" borderId="0" xfId="75" applyNumberFormat="1" applyFont="1" applyFill="1" applyAlignment="1" applyProtection="1">
      <alignment vertical="center"/>
    </xf>
    <xf numFmtId="180" fontId="2" fillId="0" borderId="0" xfId="75" applyNumberFormat="1" applyFont="1" applyFill="1" applyAlignment="1" applyProtection="1">
      <alignment horizontal="right" vertical="center"/>
    </xf>
    <xf numFmtId="0" fontId="2" fillId="0" borderId="0" xfId="75" applyNumberFormat="1" applyFont="1" applyFill="1" applyAlignment="1" applyProtection="1">
      <alignment vertical="center"/>
    </xf>
    <xf numFmtId="0" fontId="9" fillId="0" borderId="0" xfId="75" applyProtection="1"/>
    <xf numFmtId="0" fontId="5" fillId="0" borderId="0" xfId="75" applyNumberFormat="1" applyFont="1" applyFill="1" applyAlignment="1" applyProtection="1">
      <alignment horizontal="centerContinuous"/>
    </xf>
    <xf numFmtId="0" fontId="2" fillId="0" borderId="1" xfId="75" applyNumberFormat="1" applyFont="1" applyFill="1" applyBorder="1" applyAlignment="1" applyProtection="1">
      <alignment horizontal="left" vertical="center"/>
    </xf>
    <xf numFmtId="0" fontId="2" fillId="3" borderId="1" xfId="75" applyNumberFormat="1" applyFont="1" applyFill="1" applyBorder="1" applyAlignment="1" applyProtection="1">
      <alignment horizontal="centerContinuous" vertical="center"/>
    </xf>
    <xf numFmtId="0" fontId="2" fillId="3" borderId="6" xfId="75" applyNumberFormat="1" applyFont="1" applyFill="1" applyBorder="1" applyAlignment="1" applyProtection="1">
      <alignment horizontal="center" vertical="center" wrapText="1"/>
    </xf>
    <xf numFmtId="180" fontId="2" fillId="3" borderId="6" xfId="75" applyNumberFormat="1" applyFont="1" applyFill="1" applyBorder="1" applyAlignment="1" applyProtection="1">
      <alignment horizontal="center" vertical="center" wrapText="1"/>
    </xf>
    <xf numFmtId="180" fontId="2" fillId="0" borderId="6" xfId="75" applyNumberFormat="1" applyFont="1" applyFill="1" applyBorder="1" applyAlignment="1" applyProtection="1">
      <alignment horizontal="center" vertical="center" wrapText="1"/>
    </xf>
    <xf numFmtId="0" fontId="2" fillId="3" borderId="7" xfId="75" applyNumberFormat="1" applyFont="1" applyFill="1" applyBorder="1" applyAlignment="1" applyProtection="1">
      <alignment horizontal="center" vertical="center" wrapText="1"/>
    </xf>
    <xf numFmtId="180" fontId="2" fillId="0" borderId="7" xfId="75" applyNumberFormat="1" applyFont="1" applyFill="1" applyBorder="1" applyAlignment="1" applyProtection="1">
      <alignment horizontal="center" vertical="center" wrapText="1"/>
    </xf>
    <xf numFmtId="180" fontId="2" fillId="3" borderId="7" xfId="75" applyNumberFormat="1" applyFont="1" applyFill="1" applyBorder="1" applyAlignment="1" applyProtection="1">
      <alignment horizontal="center" vertical="center" wrapText="1"/>
    </xf>
    <xf numFmtId="0" fontId="2" fillId="3" borderId="2" xfId="75" applyNumberFormat="1" applyFont="1" applyFill="1" applyBorder="1" applyAlignment="1" applyProtection="1">
      <alignment horizontal="center" vertical="center" wrapText="1"/>
    </xf>
    <xf numFmtId="180" fontId="2" fillId="0" borderId="2" xfId="75" applyNumberFormat="1" applyFont="1" applyFill="1" applyBorder="1" applyAlignment="1" applyProtection="1">
      <alignment horizontal="center" vertical="center" wrapText="1"/>
    </xf>
    <xf numFmtId="180" fontId="2" fillId="3" borderId="2" xfId="75" applyNumberFormat="1" applyFont="1" applyFill="1" applyBorder="1" applyAlignment="1" applyProtection="1">
      <alignment horizontal="center" vertical="center" wrapText="1"/>
    </xf>
    <xf numFmtId="49" fontId="2" fillId="0" borderId="3" xfId="75" applyNumberFormat="1" applyFont="1" applyFill="1" applyBorder="1" applyAlignment="1" applyProtection="1">
      <alignment horizontal="left" vertical="center" wrapText="1"/>
    </xf>
    <xf numFmtId="176" fontId="2" fillId="0" borderId="3" xfId="75" applyNumberFormat="1" applyFont="1" applyFill="1" applyBorder="1" applyAlignment="1" applyProtection="1">
      <alignment horizontal="right" vertical="center" wrapText="1"/>
    </xf>
    <xf numFmtId="176" fontId="2" fillId="0" borderId="7" xfId="75" applyNumberFormat="1" applyFont="1" applyFill="1" applyBorder="1" applyAlignment="1" applyProtection="1">
      <alignment horizontal="right" vertical="center" wrapText="1"/>
    </xf>
    <xf numFmtId="176" fontId="2" fillId="0" borderId="4" xfId="75" applyNumberFormat="1" applyFont="1" applyFill="1" applyBorder="1" applyAlignment="1" applyProtection="1">
      <alignment horizontal="right" vertical="center" wrapText="1"/>
    </xf>
    <xf numFmtId="0" fontId="2" fillId="3" borderId="0" xfId="75" applyNumberFormat="1" applyFont="1" applyFill="1" applyAlignment="1" applyProtection="1">
      <alignment horizontal="right"/>
    </xf>
    <xf numFmtId="0" fontId="2" fillId="0" borderId="0" xfId="74" applyNumberFormat="1" applyFont="1" applyFill="1" applyAlignment="1" applyProtection="1">
      <alignment vertical="center"/>
    </xf>
    <xf numFmtId="0" fontId="2" fillId="3" borderId="0" xfId="74" applyNumberFormat="1" applyFont="1" applyFill="1" applyAlignment="1" applyProtection="1">
      <alignment horizontal="center" vertical="center" wrapText="1"/>
    </xf>
    <xf numFmtId="0" fontId="5" fillId="0" borderId="0" xfId="74" applyNumberFormat="1" applyFont="1" applyFill="1" applyAlignment="1" applyProtection="1">
      <alignment horizontal="centerContinuous" vertical="center"/>
    </xf>
    <xf numFmtId="0" fontId="2" fillId="0" borderId="1" xfId="74" applyNumberFormat="1" applyFont="1" applyFill="1" applyBorder="1" applyAlignment="1" applyProtection="1">
      <alignment horizontal="left" vertical="center"/>
    </xf>
    <xf numFmtId="0" fontId="2" fillId="2" borderId="1" xfId="74" applyNumberFormat="1" applyFont="1" applyFill="1" applyBorder="1" applyAlignment="1" applyProtection="1">
      <alignment horizontal="left" vertical="center"/>
    </xf>
    <xf numFmtId="0" fontId="2" fillId="3" borderId="6" xfId="74" applyNumberFormat="1" applyFont="1" applyFill="1" applyBorder="1" applyAlignment="1" applyProtection="1">
      <alignment horizontal="center" vertical="center" wrapText="1"/>
    </xf>
    <xf numFmtId="0" fontId="2" fillId="0" borderId="6" xfId="74" applyNumberFormat="1" applyFont="1" applyFill="1" applyBorder="1" applyAlignment="1" applyProtection="1">
      <alignment horizontal="center" vertical="center"/>
    </xf>
    <xf numFmtId="0" fontId="2" fillId="3" borderId="8" xfId="74" applyNumberFormat="1" applyFont="1" applyFill="1" applyBorder="1" applyAlignment="1" applyProtection="1">
      <alignment horizontal="center" vertical="center" wrapText="1"/>
    </xf>
    <xf numFmtId="179" fontId="2" fillId="3" borderId="8" xfId="74" applyNumberFormat="1" applyFont="1" applyFill="1" applyBorder="1" applyAlignment="1" applyProtection="1">
      <alignment horizontal="center" vertical="center" wrapText="1"/>
    </xf>
    <xf numFmtId="0" fontId="2" fillId="3" borderId="7" xfId="74" applyNumberFormat="1" applyFont="1" applyFill="1" applyBorder="1" applyAlignment="1" applyProtection="1">
      <alignment horizontal="center" vertical="center" wrapText="1"/>
    </xf>
    <xf numFmtId="0" fontId="2" fillId="0" borderId="7" xfId="74" applyNumberFormat="1" applyFont="1" applyFill="1" applyBorder="1" applyAlignment="1" applyProtection="1">
      <alignment horizontal="center" vertical="center"/>
    </xf>
    <xf numFmtId="0" fontId="2" fillId="3" borderId="3" xfId="74" applyNumberFormat="1" applyFont="1" applyFill="1" applyBorder="1" applyAlignment="1" applyProtection="1">
      <alignment horizontal="center" vertical="center" wrapText="1"/>
    </xf>
    <xf numFmtId="179" fontId="2" fillId="3" borderId="3"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left" vertical="center" wrapText="1"/>
    </xf>
    <xf numFmtId="176" fontId="2" fillId="0" borderId="3" xfId="74" applyNumberFormat="1" applyFont="1" applyFill="1" applyBorder="1" applyAlignment="1" applyProtection="1">
      <alignment horizontal="right" vertical="center" wrapText="1"/>
    </xf>
    <xf numFmtId="0" fontId="9" fillId="0" borderId="0" xfId="74" applyProtection="1"/>
    <xf numFmtId="0" fontId="2" fillId="3" borderId="0" xfId="74" applyNumberFormat="1" applyFont="1" applyFill="1" applyAlignment="1" applyProtection="1">
      <alignment horizontal="right" vertical="center"/>
    </xf>
    <xf numFmtId="0" fontId="2" fillId="3" borderId="0" xfId="74" applyNumberFormat="1" applyFont="1" applyFill="1" applyAlignment="1" applyProtection="1">
      <alignment horizontal="right"/>
    </xf>
    <xf numFmtId="176" fontId="2" fillId="0" borderId="7" xfId="74" applyNumberFormat="1" applyFont="1" applyFill="1" applyBorder="1" applyAlignment="1" applyProtection="1">
      <alignment horizontal="right" vertical="center" wrapText="1"/>
    </xf>
    <xf numFmtId="0" fontId="2" fillId="0" borderId="0" xfId="73" applyNumberFormat="1" applyFont="1" applyFill="1" applyAlignment="1" applyProtection="1">
      <alignment vertical="center"/>
    </xf>
    <xf numFmtId="0" fontId="2" fillId="3" borderId="0" xfId="73" applyNumberFormat="1" applyFont="1" applyFill="1" applyAlignment="1" applyProtection="1">
      <alignment horizontal="center" vertical="center" wrapText="1"/>
    </xf>
    <xf numFmtId="0" fontId="5" fillId="0" borderId="0" xfId="73" applyNumberFormat="1" applyFont="1" applyFill="1" applyAlignment="1" applyProtection="1">
      <alignment horizontal="centerContinuous" vertical="center"/>
    </xf>
    <xf numFmtId="0" fontId="2" fillId="0" borderId="1" xfId="73" applyNumberFormat="1" applyFont="1" applyFill="1" applyBorder="1" applyAlignment="1" applyProtection="1">
      <alignment vertical="center"/>
    </xf>
    <xf numFmtId="0" fontId="2" fillId="2" borderId="1" xfId="73" applyNumberFormat="1" applyFont="1" applyFill="1" applyBorder="1" applyAlignment="1" applyProtection="1">
      <alignment vertical="center"/>
    </xf>
    <xf numFmtId="0" fontId="2" fillId="3" borderId="6" xfId="73" applyNumberFormat="1" applyFont="1" applyFill="1" applyBorder="1" applyAlignment="1" applyProtection="1">
      <alignment horizontal="center" vertical="center" wrapText="1"/>
    </xf>
    <xf numFmtId="0" fontId="2" fillId="0" borderId="6" xfId="73" applyNumberFormat="1" applyFont="1" applyFill="1" applyBorder="1" applyAlignment="1" applyProtection="1">
      <alignment horizontal="center" vertical="center"/>
    </xf>
    <xf numFmtId="0" fontId="2" fillId="3" borderId="9" xfId="73" applyNumberFormat="1" applyFont="1" applyFill="1" applyBorder="1" applyAlignment="1" applyProtection="1">
      <alignment horizontal="center" vertical="center" wrapText="1"/>
    </xf>
    <xf numFmtId="0" fontId="2" fillId="3" borderId="7"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xf>
    <xf numFmtId="0" fontId="2" fillId="3" borderId="5"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left" vertical="center" wrapText="1"/>
    </xf>
    <xf numFmtId="176" fontId="2" fillId="0" borderId="3" xfId="73" applyNumberFormat="1" applyFont="1" applyFill="1" applyBorder="1" applyAlignment="1" applyProtection="1">
      <alignment horizontal="right" vertical="center" wrapText="1"/>
    </xf>
    <xf numFmtId="0" fontId="9" fillId="0" borderId="0" xfId="73" applyProtection="1"/>
    <xf numFmtId="0" fontId="2" fillId="3" borderId="8" xfId="73" applyNumberFormat="1" applyFont="1" applyFill="1" applyBorder="1" applyAlignment="1" applyProtection="1">
      <alignment horizontal="center" vertical="center" wrapText="1"/>
    </xf>
    <xf numFmtId="0" fontId="2" fillId="3" borderId="3" xfId="73" applyNumberFormat="1" applyFont="1" applyFill="1" applyBorder="1" applyAlignment="1" applyProtection="1">
      <alignment horizontal="center" vertical="center" wrapText="1"/>
    </xf>
    <xf numFmtId="0" fontId="2" fillId="3" borderId="4"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wrapText="1"/>
    </xf>
    <xf numFmtId="176" fontId="2" fillId="0" borderId="7" xfId="73" applyNumberFormat="1" applyFont="1" applyFill="1" applyBorder="1" applyAlignment="1" applyProtection="1">
      <alignment horizontal="right" vertical="center" wrapText="1"/>
    </xf>
    <xf numFmtId="0" fontId="7" fillId="0" borderId="0" xfId="73" applyNumberFormat="1" applyFont="1" applyFill="1" applyProtection="1"/>
    <xf numFmtId="0" fontId="2" fillId="3" borderId="0" xfId="73" applyNumberFormat="1" applyFont="1" applyFill="1" applyAlignment="1" applyProtection="1">
      <alignment horizontal="right" vertical="center"/>
    </xf>
    <xf numFmtId="0" fontId="2" fillId="3" borderId="0" xfId="73" applyNumberFormat="1" applyFont="1" applyFill="1" applyAlignment="1" applyProtection="1">
      <alignment horizontal="right"/>
    </xf>
    <xf numFmtId="0" fontId="2" fillId="0" borderId="10" xfId="70" applyNumberFormat="1" applyFont="1" applyFill="1" applyBorder="1" applyAlignment="1" applyProtection="1">
      <alignment horizontal="center" vertical="center" wrapText="1"/>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6" xfId="30" applyNumberFormat="1" applyFont="1" applyFill="1" applyBorder="1" applyAlignment="1" applyProtection="1">
      <alignment horizontal="center" vertical="center" wrapText="1"/>
    </xf>
    <xf numFmtId="0" fontId="2" fillId="0" borderId="6" xfId="30" applyNumberFormat="1" applyFont="1" applyFill="1" applyBorder="1" applyAlignment="1" applyProtection="1">
      <alignment horizontal="center" vertical="center"/>
    </xf>
    <xf numFmtId="0" fontId="2" fillId="3" borderId="8" xfId="30" applyNumberFormat="1" applyFont="1" applyFill="1" applyBorder="1" applyAlignment="1" applyProtection="1">
      <alignment horizontal="center" vertical="center" wrapText="1"/>
    </xf>
    <xf numFmtId="179" fontId="2" fillId="3" borderId="8" xfId="30" applyNumberFormat="1" applyFont="1" applyFill="1" applyBorder="1" applyAlignment="1" applyProtection="1">
      <alignment horizontal="center" vertical="center" wrapText="1"/>
    </xf>
    <xf numFmtId="0" fontId="2" fillId="3" borderId="7" xfId="30" applyNumberFormat="1" applyFont="1" applyFill="1" applyBorder="1" applyAlignment="1" applyProtection="1">
      <alignment horizontal="center" vertical="center" wrapText="1"/>
    </xf>
    <xf numFmtId="0" fontId="2" fillId="0" borderId="7" xfId="30" applyNumberFormat="1" applyFont="1" applyFill="1" applyBorder="1" applyAlignment="1" applyProtection="1">
      <alignment horizontal="center" vertical="center"/>
    </xf>
    <xf numFmtId="0" fontId="2" fillId="3" borderId="3" xfId="30" applyNumberFormat="1" applyFont="1" applyFill="1" applyBorder="1" applyAlignment="1" applyProtection="1">
      <alignment horizontal="center" vertical="center" wrapText="1"/>
    </xf>
    <xf numFmtId="179" fontId="2" fillId="3"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left" vertical="center" wrapText="1"/>
    </xf>
    <xf numFmtId="176" fontId="2" fillId="0" borderId="3" xfId="30" applyNumberFormat="1" applyFont="1" applyFill="1" applyBorder="1" applyAlignment="1" applyProtection="1">
      <alignment horizontal="right" vertical="center" wrapText="1"/>
    </xf>
    <xf numFmtId="0" fontId="9" fillId="0" borderId="0" xfId="30" applyProtection="1"/>
    <xf numFmtId="0" fontId="2" fillId="3" borderId="0" xfId="30" applyNumberFormat="1" applyFont="1" applyFill="1" applyAlignment="1" applyProtection="1">
      <alignment horizontal="right" vertical="center"/>
    </xf>
    <xf numFmtId="0" fontId="2" fillId="3" borderId="0" xfId="30" applyNumberFormat="1" applyFont="1" applyFill="1" applyAlignment="1" applyProtection="1">
      <alignment horizontal="right"/>
    </xf>
    <xf numFmtId="176" fontId="2" fillId="0" borderId="7" xfId="30" applyNumberFormat="1" applyFont="1" applyFill="1" applyBorder="1" applyAlignment="1" applyProtection="1">
      <alignment horizontal="right" vertical="center" wrapText="1"/>
    </xf>
    <xf numFmtId="0" fontId="2" fillId="0" borderId="0" xfId="70" applyNumberFormat="1" applyFont="1" applyFill="1" applyAlignment="1" applyProtection="1">
      <alignment vertical="center"/>
    </xf>
    <xf numFmtId="0" fontId="2" fillId="3" borderId="0" xfId="70" applyNumberFormat="1" applyFont="1" applyFill="1" applyAlignment="1" applyProtection="1">
      <alignment horizontal="center" vertical="center" wrapText="1"/>
    </xf>
    <xf numFmtId="0" fontId="5" fillId="0" borderId="0" xfId="70" applyNumberFormat="1" applyFont="1" applyFill="1" applyAlignment="1" applyProtection="1">
      <alignment horizontal="centerContinuous" vertical="center"/>
    </xf>
    <xf numFmtId="0" fontId="2" fillId="0" borderId="1" xfId="70" applyNumberFormat="1" applyFont="1" applyFill="1" applyBorder="1" applyAlignment="1" applyProtection="1">
      <alignment vertical="center"/>
    </xf>
    <xf numFmtId="0" fontId="2" fillId="2" borderId="1" xfId="70" applyNumberFormat="1" applyFont="1" applyFill="1" applyBorder="1" applyAlignment="1" applyProtection="1">
      <alignment vertical="center"/>
    </xf>
    <xf numFmtId="0" fontId="2" fillId="3" borderId="6" xfId="70" applyNumberFormat="1" applyFont="1" applyFill="1" applyBorder="1" applyAlignment="1" applyProtection="1">
      <alignment horizontal="center" vertical="center" wrapText="1"/>
    </xf>
    <xf numFmtId="0" fontId="2" fillId="0" borderId="6" xfId="70" applyNumberFormat="1" applyFont="1" applyFill="1" applyBorder="1" applyAlignment="1" applyProtection="1">
      <alignment horizontal="center" vertical="center"/>
    </xf>
    <xf numFmtId="0" fontId="2" fillId="3" borderId="7"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xf>
    <xf numFmtId="0" fontId="2" fillId="3" borderId="2" xfId="70" applyNumberFormat="1" applyFont="1" applyFill="1" applyBorder="1" applyAlignment="1" applyProtection="1">
      <alignment horizontal="center" vertical="center" wrapText="1"/>
    </xf>
    <xf numFmtId="0" fontId="2" fillId="0" borderId="2" xfId="70" applyNumberFormat="1" applyFont="1" applyFill="1" applyBorder="1" applyAlignment="1" applyProtection="1">
      <alignment horizontal="center" vertical="center"/>
    </xf>
    <xf numFmtId="49" fontId="2" fillId="0" borderId="3" xfId="70" applyNumberFormat="1" applyFont="1" applyFill="1" applyBorder="1" applyAlignment="1" applyProtection="1">
      <alignment horizontal="center" vertical="center" wrapText="1"/>
    </xf>
    <xf numFmtId="49" fontId="2" fillId="0" borderId="3" xfId="70" applyNumberFormat="1" applyFont="1" applyFill="1" applyBorder="1" applyAlignment="1" applyProtection="1">
      <alignment horizontal="left" vertical="center" wrapText="1"/>
    </xf>
    <xf numFmtId="176" fontId="2" fillId="0" borderId="7" xfId="70" applyNumberFormat="1" applyFont="1" applyFill="1" applyBorder="1" applyAlignment="1" applyProtection="1">
      <alignment horizontal="right" vertical="center" wrapText="1"/>
    </xf>
    <xf numFmtId="0" fontId="9" fillId="0" borderId="0" xfId="70" applyProtection="1"/>
    <xf numFmtId="0" fontId="2" fillId="3" borderId="8" xfId="70" applyNumberFormat="1" applyFont="1" applyFill="1" applyBorder="1" applyAlignment="1" applyProtection="1">
      <alignment horizontal="center" vertical="center" wrapText="1"/>
    </xf>
    <xf numFmtId="0" fontId="2" fillId="3" borderId="3" xfId="70" applyNumberFormat="1" applyFont="1" applyFill="1" applyBorder="1" applyAlignment="1" applyProtection="1">
      <alignment horizontal="center" vertical="center" wrapText="1"/>
    </xf>
    <xf numFmtId="0" fontId="2" fillId="3" borderId="4"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wrapText="1"/>
    </xf>
    <xf numFmtId="176" fontId="2" fillId="0" borderId="3" xfId="70" applyNumberFormat="1" applyFont="1" applyFill="1" applyBorder="1" applyAlignment="1" applyProtection="1">
      <alignment horizontal="right" vertical="center" wrapText="1"/>
    </xf>
    <xf numFmtId="0" fontId="7" fillId="0" borderId="0" xfId="70" applyNumberFormat="1" applyFont="1" applyFill="1" applyProtection="1"/>
    <xf numFmtId="0" fontId="2" fillId="3" borderId="0" xfId="70" applyNumberFormat="1" applyFont="1" applyFill="1" applyAlignment="1" applyProtection="1">
      <alignment horizontal="right" vertical="center"/>
    </xf>
    <xf numFmtId="0" fontId="2" fillId="3" borderId="0" xfId="70" applyNumberFormat="1" applyFont="1" applyFill="1" applyAlignment="1" applyProtection="1">
      <alignment horizontal="right"/>
    </xf>
    <xf numFmtId="4" fontId="2" fillId="0" borderId="3" xfId="70" applyNumberFormat="1" applyFont="1" applyFill="1" applyBorder="1" applyAlignment="1" applyProtection="1">
      <alignment horizontal="right" vertical="center" wrapText="1"/>
    </xf>
    <xf numFmtId="4" fontId="2" fillId="0" borderId="7" xfId="70" applyNumberFormat="1" applyFont="1" applyFill="1" applyBorder="1" applyAlignment="1" applyProtection="1">
      <alignment horizontal="right" vertical="center" wrapText="1"/>
    </xf>
    <xf numFmtId="0" fontId="2" fillId="0" borderId="0" xfId="66" applyNumberFormat="1" applyFont="1" applyFill="1" applyAlignment="1" applyProtection="1">
      <alignment vertical="center"/>
    </xf>
    <xf numFmtId="0" fontId="2" fillId="3" borderId="0" xfId="66" applyNumberFormat="1" applyFont="1" applyFill="1" applyAlignment="1" applyProtection="1">
      <alignment horizontal="center" vertical="center" wrapText="1"/>
    </xf>
    <xf numFmtId="0" fontId="5" fillId="0" borderId="0" xfId="66" applyNumberFormat="1" applyFont="1" applyFill="1" applyAlignment="1" applyProtection="1">
      <alignment horizontal="centerContinuous" vertical="center"/>
    </xf>
    <xf numFmtId="0" fontId="2" fillId="0" borderId="1" xfId="66" applyNumberFormat="1" applyFont="1" applyFill="1" applyBorder="1" applyAlignment="1" applyProtection="1">
      <alignment vertical="center"/>
    </xf>
    <xf numFmtId="0" fontId="2" fillId="2" borderId="1" xfId="66" applyNumberFormat="1" applyFont="1" applyFill="1" applyBorder="1" applyAlignment="1" applyProtection="1">
      <alignment vertical="center"/>
    </xf>
    <xf numFmtId="0" fontId="2" fillId="3" borderId="6" xfId="66" applyNumberFormat="1" applyFont="1" applyFill="1" applyBorder="1" applyAlignment="1" applyProtection="1">
      <alignment horizontal="center" vertical="center" wrapText="1"/>
    </xf>
    <xf numFmtId="0" fontId="2" fillId="0" borderId="6" xfId="66" applyNumberFormat="1" applyFont="1" applyFill="1" applyBorder="1" applyAlignment="1" applyProtection="1">
      <alignment horizontal="center" vertical="center"/>
    </xf>
    <xf numFmtId="0" fontId="2" fillId="3" borderId="1" xfId="66" applyNumberFormat="1" applyFont="1" applyFill="1" applyBorder="1" applyAlignment="1" applyProtection="1">
      <alignment horizontal="center" vertical="center" wrapText="1"/>
    </xf>
    <xf numFmtId="0" fontId="2" fillId="3" borderId="8" xfId="66" applyNumberFormat="1" applyFont="1" applyFill="1" applyBorder="1" applyAlignment="1" applyProtection="1">
      <alignment horizontal="center" vertical="center" wrapText="1"/>
    </xf>
    <xf numFmtId="179" fontId="2" fillId="3" borderId="8" xfId="66" applyNumberFormat="1" applyFont="1" applyFill="1" applyBorder="1" applyAlignment="1" applyProtection="1">
      <alignment horizontal="center" vertical="center" wrapText="1"/>
    </xf>
    <xf numFmtId="0" fontId="2" fillId="3" borderId="7" xfId="66" applyNumberFormat="1" applyFont="1" applyFill="1" applyBorder="1" applyAlignment="1" applyProtection="1">
      <alignment horizontal="center" vertical="center" wrapText="1"/>
    </xf>
    <xf numFmtId="0" fontId="2" fillId="0" borderId="7" xfId="66" applyNumberFormat="1" applyFont="1" applyFill="1" applyBorder="1" applyAlignment="1" applyProtection="1">
      <alignment horizontal="center" vertical="center"/>
    </xf>
    <xf numFmtId="0" fontId="2" fillId="3" borderId="4" xfId="66" applyNumberFormat="1" applyFont="1" applyFill="1" applyBorder="1" applyAlignment="1" applyProtection="1">
      <alignment horizontal="center" vertical="center" wrapText="1"/>
    </xf>
    <xf numFmtId="0" fontId="2" fillId="3" borderId="3" xfId="66" applyNumberFormat="1" applyFont="1" applyFill="1" applyBorder="1" applyAlignment="1" applyProtection="1">
      <alignment horizontal="center" vertical="center" wrapText="1"/>
    </xf>
    <xf numFmtId="179" fontId="2" fillId="3"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left" vertical="center" wrapText="1"/>
    </xf>
    <xf numFmtId="181" fontId="2" fillId="0" borderId="3" xfId="66" applyNumberFormat="1" applyFont="1" applyFill="1" applyBorder="1" applyAlignment="1" applyProtection="1">
      <alignment horizontal="right" vertical="center" wrapText="1"/>
    </xf>
    <xf numFmtId="0" fontId="9" fillId="0" borderId="0" xfId="66" applyProtection="1"/>
    <xf numFmtId="0" fontId="2" fillId="3" borderId="0" xfId="66" applyNumberFormat="1" applyFont="1" applyFill="1" applyAlignment="1" applyProtection="1">
      <alignment horizontal="right" vertical="center"/>
    </xf>
    <xf numFmtId="0" fontId="2" fillId="3" borderId="0" xfId="66" applyNumberFormat="1" applyFont="1" applyFill="1" applyAlignment="1" applyProtection="1">
      <alignment horizontal="right"/>
    </xf>
    <xf numFmtId="181" fontId="2" fillId="0" borderId="7" xfId="66" applyNumberFormat="1" applyFont="1" applyFill="1" applyBorder="1" applyAlignment="1" applyProtection="1">
      <alignment horizontal="right" vertical="center" wrapText="1"/>
    </xf>
    <xf numFmtId="0" fontId="2" fillId="0" borderId="0" xfId="65" applyNumberFormat="1" applyFont="1" applyFill="1" applyAlignment="1" applyProtection="1">
      <alignment vertical="center"/>
    </xf>
    <xf numFmtId="0" fontId="2" fillId="3" borderId="0" xfId="65" applyNumberFormat="1" applyFont="1" applyFill="1" applyAlignment="1" applyProtection="1">
      <alignment horizontal="center" vertical="center" wrapText="1"/>
    </xf>
    <xf numFmtId="0" fontId="5" fillId="0" borderId="0" xfId="65" applyNumberFormat="1" applyFont="1" applyFill="1" applyAlignment="1" applyProtection="1">
      <alignment horizontal="centerContinuous" vertical="center"/>
    </xf>
    <xf numFmtId="0" fontId="2" fillId="0" borderId="1" xfId="65" applyNumberFormat="1" applyFont="1" applyFill="1" applyBorder="1" applyAlignment="1" applyProtection="1">
      <alignment horizontal="left" vertical="center"/>
    </xf>
    <xf numFmtId="0" fontId="2" fillId="2" borderId="1" xfId="65" applyNumberFormat="1" applyFont="1" applyFill="1" applyBorder="1" applyAlignment="1" applyProtection="1">
      <alignment horizontal="left" vertical="center"/>
    </xf>
    <xf numFmtId="0" fontId="2" fillId="3" borderId="6" xfId="65" applyNumberFormat="1" applyFont="1" applyFill="1" applyBorder="1" applyAlignment="1" applyProtection="1">
      <alignment horizontal="center" vertical="center" wrapText="1"/>
    </xf>
    <xf numFmtId="0" fontId="2" fillId="0" borderId="6" xfId="65" applyNumberFormat="1" applyFont="1" applyFill="1" applyBorder="1" applyAlignment="1" applyProtection="1">
      <alignment horizontal="center" vertical="center"/>
    </xf>
    <xf numFmtId="0" fontId="2" fillId="3" borderId="9" xfId="65" applyNumberFormat="1" applyFont="1" applyFill="1" applyBorder="1" applyAlignment="1" applyProtection="1">
      <alignment horizontal="center" vertical="center" wrapText="1"/>
    </xf>
    <xf numFmtId="0" fontId="2" fillId="3" borderId="7"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xf>
    <xf numFmtId="0" fontId="2" fillId="3" borderId="5"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left" vertical="center" wrapText="1"/>
    </xf>
    <xf numFmtId="181" fontId="2" fillId="0" borderId="3" xfId="65" applyNumberFormat="1" applyFont="1" applyFill="1" applyBorder="1" applyAlignment="1" applyProtection="1">
      <alignment horizontal="right" vertical="center" wrapText="1"/>
    </xf>
    <xf numFmtId="0" fontId="7" fillId="0" borderId="0" xfId="65" applyNumberFormat="1" applyFont="1" applyFill="1" applyProtection="1"/>
    <xf numFmtId="0" fontId="2" fillId="3" borderId="0" xfId="65" applyNumberFormat="1" applyFont="1" applyFill="1" applyAlignment="1" applyProtection="1">
      <alignment horizontal="right" vertical="center"/>
    </xf>
    <xf numFmtId="0" fontId="2" fillId="3" borderId="0" xfId="65" applyNumberFormat="1" applyFont="1" applyFill="1" applyAlignment="1" applyProtection="1">
      <alignment horizontal="right"/>
    </xf>
    <xf numFmtId="0" fontId="2" fillId="3" borderId="8" xfId="65" applyNumberFormat="1" applyFont="1" applyFill="1" applyBorder="1" applyAlignment="1" applyProtection="1">
      <alignment horizontal="center" vertical="center" wrapText="1"/>
    </xf>
    <xf numFmtId="0" fontId="2" fillId="3" borderId="3" xfId="65" applyNumberFormat="1" applyFont="1" applyFill="1" applyBorder="1" applyAlignment="1" applyProtection="1">
      <alignment horizontal="center" vertical="center" wrapText="1"/>
    </xf>
    <xf numFmtId="0" fontId="2" fillId="3" borderId="4"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wrapText="1"/>
    </xf>
    <xf numFmtId="181" fontId="2" fillId="0" borderId="7" xfId="65" applyNumberFormat="1" applyFont="1" applyFill="1" applyBorder="1" applyAlignment="1" applyProtection="1">
      <alignment horizontal="right" vertical="center" wrapText="1"/>
    </xf>
    <xf numFmtId="0" fontId="2" fillId="0" borderId="0" xfId="63" applyNumberFormat="1" applyFont="1" applyFill="1" applyAlignment="1" applyProtection="1">
      <alignment vertical="center"/>
    </xf>
    <xf numFmtId="182"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wrapText="1"/>
    </xf>
    <xf numFmtId="0" fontId="5" fillId="0" borderId="0" xfId="63" applyNumberFormat="1" applyFont="1" applyFill="1" applyAlignment="1" applyProtection="1">
      <alignment horizontal="centerContinuous" vertical="center"/>
    </xf>
    <xf numFmtId="182" fontId="2" fillId="0" borderId="1" xfId="63" applyNumberFormat="1" applyFont="1" applyFill="1" applyBorder="1" applyAlignment="1" applyProtection="1">
      <alignment horizontal="left" vertical="center"/>
    </xf>
    <xf numFmtId="182" fontId="2" fillId="2" borderId="1" xfId="63" applyNumberFormat="1" applyFont="1" applyFill="1" applyBorder="1" applyAlignment="1" applyProtection="1">
      <alignment horizontal="left" vertical="center"/>
    </xf>
    <xf numFmtId="0" fontId="2" fillId="0" borderId="0" xfId="63" applyNumberFormat="1" applyFont="1" applyFill="1" applyAlignment="1" applyProtection="1">
      <alignment horizontal="center" vertical="center"/>
    </xf>
    <xf numFmtId="0" fontId="2" fillId="0"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wrapText="1"/>
    </xf>
    <xf numFmtId="0" fontId="2" fillId="3" borderId="2" xfId="63" applyNumberFormat="1" applyFont="1" applyFill="1" applyBorder="1" applyAlignment="1" applyProtection="1">
      <alignment horizontal="center" vertical="center"/>
    </xf>
    <xf numFmtId="0" fontId="2" fillId="3" borderId="2" xfId="63" applyNumberFormat="1" applyFont="1" applyFill="1" applyBorder="1" applyAlignment="1" applyProtection="1">
      <alignment horizontal="center" vertical="center" wrapText="1"/>
    </xf>
    <xf numFmtId="49" fontId="2" fillId="0" borderId="7" xfId="63" applyNumberFormat="1" applyFont="1" applyFill="1" applyBorder="1" applyAlignment="1" applyProtection="1">
      <alignment horizontal="center" vertical="center" wrapText="1"/>
    </xf>
    <xf numFmtId="49" fontId="2" fillId="0" borderId="3" xfId="63" applyNumberFormat="1" applyFont="1" applyFill="1" applyBorder="1" applyAlignment="1" applyProtection="1">
      <alignment horizontal="left" vertical="center" wrapText="1"/>
    </xf>
    <xf numFmtId="177" fontId="2" fillId="0" borderId="3" xfId="63" applyNumberFormat="1" applyFont="1" applyFill="1" applyBorder="1" applyAlignment="1" applyProtection="1">
      <alignment horizontal="right" vertical="center" wrapText="1"/>
    </xf>
    <xf numFmtId="179" fontId="2" fillId="0" borderId="0" xfId="63" applyNumberFormat="1" applyFont="1" applyFill="1" applyAlignment="1" applyProtection="1">
      <alignment horizontal="right" vertical="center" wrapText="1"/>
    </xf>
    <xf numFmtId="0" fontId="2" fillId="0" borderId="1" xfId="63" applyNumberFormat="1" applyFont="1" applyFill="1" applyBorder="1" applyAlignment="1" applyProtection="1">
      <alignment horizontal="right"/>
    </xf>
    <xf numFmtId="177" fontId="2" fillId="0" borderId="7" xfId="63" applyNumberFormat="1" applyFont="1" applyFill="1" applyBorder="1" applyAlignment="1" applyProtection="1">
      <alignment horizontal="right" vertical="center" wrapText="1"/>
    </xf>
    <xf numFmtId="0" fontId="2" fillId="0" borderId="0" xfId="38" applyNumberFormat="1" applyFont="1" applyFill="1" applyAlignment="1" applyProtection="1">
      <alignment vertical="center"/>
    </xf>
    <xf numFmtId="182" fontId="2" fillId="0" borderId="0" xfId="38" applyNumberFormat="1" applyFont="1" applyFill="1" applyAlignment="1" applyProtection="1">
      <alignment horizontal="center" vertical="center" wrapText="1"/>
    </xf>
    <xf numFmtId="0" fontId="2" fillId="0" borderId="0" xfId="38" applyNumberFormat="1" applyFont="1" applyFill="1" applyAlignment="1" applyProtection="1">
      <alignment horizontal="center" vertical="center" wrapText="1"/>
    </xf>
    <xf numFmtId="0" fontId="5" fillId="0" borderId="0" xfId="38" applyNumberFormat="1" applyFont="1" applyFill="1" applyAlignment="1" applyProtection="1">
      <alignment horizontal="centerContinuous" vertical="center"/>
    </xf>
    <xf numFmtId="182" fontId="2" fillId="0" borderId="1" xfId="38" applyNumberFormat="1" applyFont="1" applyFill="1" applyBorder="1" applyAlignment="1" applyProtection="1">
      <alignment vertical="center"/>
    </xf>
    <xf numFmtId="182" fontId="2" fillId="2" borderId="1" xfId="38" applyNumberFormat="1" applyFont="1" applyFill="1" applyBorder="1" applyAlignment="1" applyProtection="1">
      <alignment vertical="center"/>
    </xf>
    <xf numFmtId="0" fontId="2" fillId="0" borderId="0" xfId="38" applyNumberFormat="1" applyFont="1" applyFill="1" applyAlignment="1" applyProtection="1">
      <alignment horizontal="center" vertical="center"/>
    </xf>
    <xf numFmtId="0" fontId="2" fillId="0" borderId="6" xfId="38" applyNumberFormat="1" applyFont="1" applyFill="1" applyBorder="1" applyAlignment="1" applyProtection="1">
      <alignment horizontal="center" vertical="center"/>
    </xf>
    <xf numFmtId="0" fontId="2" fillId="3" borderId="1" xfId="38" applyNumberFormat="1" applyFont="1" applyFill="1" applyBorder="1" applyAlignment="1" applyProtection="1">
      <alignment horizontal="center" vertical="center"/>
    </xf>
    <xf numFmtId="0" fontId="2" fillId="3" borderId="8" xfId="38" applyNumberFormat="1" applyFont="1" applyFill="1" applyBorder="1" applyAlignment="1" applyProtection="1">
      <alignment horizontal="center" vertical="center" wrapText="1"/>
    </xf>
    <xf numFmtId="0" fontId="2" fillId="3" borderId="3" xfId="38" applyNumberFormat="1" applyFont="1" applyFill="1" applyBorder="1" applyAlignment="1" applyProtection="1">
      <alignment horizontal="center" vertical="center" wrapText="1"/>
    </xf>
    <xf numFmtId="0" fontId="2" fillId="0" borderId="2" xfId="38" applyNumberFormat="1" applyFont="1" applyFill="1" applyBorder="1" applyAlignment="1" applyProtection="1">
      <alignment horizontal="center" vertical="center"/>
    </xf>
    <xf numFmtId="0" fontId="2" fillId="3" borderId="11" xfId="38" applyNumberFormat="1" applyFont="1" applyFill="1" applyBorder="1" applyAlignment="1" applyProtection="1">
      <alignment horizontal="center" vertical="center"/>
    </xf>
    <xf numFmtId="0" fontId="2" fillId="3" borderId="12"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left" vertical="center" wrapText="1"/>
    </xf>
    <xf numFmtId="177" fontId="2" fillId="0" borderId="3" xfId="38" applyNumberFormat="1" applyFont="1" applyFill="1" applyBorder="1" applyAlignment="1" applyProtection="1">
      <alignment horizontal="right" vertical="center" wrapText="1"/>
    </xf>
    <xf numFmtId="179" fontId="2" fillId="0" borderId="0" xfId="38" applyNumberFormat="1" applyFont="1" applyFill="1" applyAlignment="1" applyProtection="1">
      <alignment horizontal="center" vertical="center" wrapText="1"/>
    </xf>
    <xf numFmtId="179" fontId="2" fillId="0" borderId="0" xfId="38" applyNumberFormat="1" applyFont="1" applyFill="1" applyAlignment="1" applyProtection="1">
      <alignment horizontal="right" vertical="center" wrapText="1"/>
    </xf>
    <xf numFmtId="179" fontId="2" fillId="0" borderId="0" xfId="38" applyNumberFormat="1" applyFont="1" applyFill="1" applyAlignment="1" applyProtection="1">
      <alignment horizontal="center" vertical="center"/>
    </xf>
    <xf numFmtId="0" fontId="2" fillId="0" borderId="1" xfId="38" applyNumberFormat="1" applyFont="1" applyFill="1" applyBorder="1" applyAlignment="1" applyProtection="1">
      <alignment horizontal="right"/>
    </xf>
    <xf numFmtId="0" fontId="2" fillId="3" borderId="7" xfId="38" applyNumberFormat="1" applyFont="1" applyFill="1" applyBorder="1" applyAlignment="1" applyProtection="1">
      <alignment horizontal="center" vertical="center" wrapText="1"/>
    </xf>
    <xf numFmtId="0" fontId="2" fillId="3" borderId="4" xfId="38" applyNumberFormat="1" applyFont="1" applyFill="1" applyBorder="1" applyAlignment="1" applyProtection="1">
      <alignment horizontal="center" vertical="center" wrapText="1"/>
    </xf>
    <xf numFmtId="0" fontId="2" fillId="0" borderId="13" xfId="38" applyNumberFormat="1" applyFont="1" applyFill="1" applyBorder="1" applyAlignment="1" applyProtection="1">
      <alignment horizontal="center" vertical="center" wrapText="1"/>
    </xf>
    <xf numFmtId="0" fontId="2" fillId="3" borderId="2" xfId="38" applyNumberFormat="1" applyFont="1" applyFill="1" applyBorder="1" applyAlignment="1" applyProtection="1">
      <alignment horizontal="center" vertical="center" wrapText="1"/>
    </xf>
    <xf numFmtId="0" fontId="2" fillId="3" borderId="11" xfId="38" applyNumberFormat="1" applyFont="1" applyFill="1" applyBorder="1" applyAlignment="1" applyProtection="1">
      <alignment horizontal="center" vertical="center" wrapText="1"/>
    </xf>
    <xf numFmtId="177" fontId="2" fillId="0" borderId="7" xfId="38" applyNumberFormat="1" applyFont="1" applyFill="1" applyBorder="1" applyAlignment="1" applyProtection="1">
      <alignment horizontal="right" vertical="center" wrapText="1"/>
    </xf>
    <xf numFmtId="0" fontId="2" fillId="0" borderId="0" xfId="61" applyNumberFormat="1" applyFont="1" applyFill="1" applyAlignment="1" applyProtection="1">
      <alignment vertical="center"/>
    </xf>
    <xf numFmtId="182"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179" fontId="2" fillId="0" borderId="0" xfId="61" applyNumberFormat="1" applyFont="1" applyFill="1" applyAlignment="1" applyProtection="1">
      <alignment horizontal="center" vertical="center" wrapText="1"/>
    </xf>
    <xf numFmtId="179" fontId="5" fillId="0" borderId="0" xfId="61" applyNumberFormat="1" applyFont="1" applyFill="1" applyAlignment="1" applyProtection="1">
      <alignment horizontal="centerContinuous" vertical="center"/>
    </xf>
    <xf numFmtId="182" fontId="2" fillId="0" borderId="1" xfId="61" applyNumberFormat="1" applyFont="1" applyFill="1" applyBorder="1" applyAlignment="1" applyProtection="1">
      <alignment horizontal="left" vertical="center"/>
    </xf>
    <xf numFmtId="182" fontId="2" fillId="2" borderId="1" xfId="61" applyNumberFormat="1" applyFont="1" applyFill="1" applyBorder="1" applyAlignment="1" applyProtection="1">
      <alignment horizontal="left" vertical="center"/>
    </xf>
    <xf numFmtId="0" fontId="2" fillId="3" borderId="7" xfId="61" applyNumberFormat="1" applyFont="1" applyFill="1" applyBorder="1" applyAlignment="1" applyProtection="1">
      <alignment horizontal="centerContinuous" vertical="center"/>
    </xf>
    <xf numFmtId="0" fontId="2" fillId="0" borderId="7"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xf>
    <xf numFmtId="0" fontId="2" fillId="3" borderId="3" xfId="61" applyNumberFormat="1" applyFont="1" applyFill="1" applyBorder="1" applyAlignment="1" applyProtection="1">
      <alignment horizontal="center" vertical="center"/>
    </xf>
    <xf numFmtId="0" fontId="2" fillId="3" borderId="4"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wrapText="1"/>
    </xf>
    <xf numFmtId="0" fontId="2" fillId="3" borderId="2"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left" vertical="center" wrapText="1"/>
    </xf>
    <xf numFmtId="177" fontId="2" fillId="0" borderId="3" xfId="61" applyNumberFormat="1" applyFont="1" applyFill="1" applyBorder="1" applyAlignment="1" applyProtection="1">
      <alignment horizontal="right" vertical="center" wrapText="1"/>
    </xf>
    <xf numFmtId="0" fontId="2" fillId="3" borderId="5" xfId="61" applyNumberFormat="1" applyFont="1" applyFill="1" applyBorder="1" applyAlignment="1" applyProtection="1">
      <alignment horizontal="center" vertical="center"/>
    </xf>
    <xf numFmtId="179" fontId="2" fillId="3" borderId="7" xfId="61" applyNumberFormat="1" applyFont="1" applyFill="1" applyBorder="1" applyAlignment="1" applyProtection="1">
      <alignment horizontal="center" vertical="center"/>
    </xf>
    <xf numFmtId="179" fontId="2" fillId="3" borderId="2" xfId="61" applyNumberFormat="1" applyFont="1" applyFill="1" applyBorder="1" applyAlignment="1" applyProtection="1">
      <alignment horizontal="center" vertical="center" wrapText="1"/>
    </xf>
    <xf numFmtId="179" fontId="2" fillId="0" borderId="0" xfId="61" applyNumberFormat="1" applyFont="1" applyFill="1" applyAlignment="1" applyProtection="1">
      <alignment horizontal="right" vertical="center"/>
    </xf>
    <xf numFmtId="179" fontId="2" fillId="0" borderId="0" xfId="61" applyNumberFormat="1" applyFont="1" applyFill="1" applyAlignment="1" applyProtection="1">
      <alignment horizontal="right"/>
    </xf>
    <xf numFmtId="177" fontId="2" fillId="0" borderId="7" xfId="61" applyNumberFormat="1" applyFont="1" applyFill="1" applyBorder="1" applyAlignment="1" applyProtection="1">
      <alignment horizontal="right" vertical="center" wrapText="1"/>
    </xf>
    <xf numFmtId="0" fontId="2" fillId="0" borderId="0" xfId="57" applyNumberFormat="1" applyFont="1" applyFill="1" applyAlignment="1" applyProtection="1">
      <alignment vertical="center"/>
    </xf>
    <xf numFmtId="182" fontId="2" fillId="0" borderId="0" xfId="57" applyNumberFormat="1" applyFont="1" applyFill="1" applyAlignment="1" applyProtection="1">
      <alignment horizontal="center" vertical="center" wrapText="1"/>
    </xf>
    <xf numFmtId="0" fontId="2" fillId="0" borderId="0" xfId="57" applyNumberFormat="1" applyFont="1" applyFill="1" applyAlignment="1" applyProtection="1">
      <alignment horizontal="center" vertical="center" wrapText="1"/>
    </xf>
    <xf numFmtId="179" fontId="2" fillId="0" borderId="0" xfId="57" applyNumberFormat="1" applyFont="1" applyFill="1" applyAlignment="1" applyProtection="1">
      <alignment horizontal="center" vertical="center" wrapText="1"/>
    </xf>
    <xf numFmtId="179" fontId="5" fillId="0" borderId="0" xfId="57" applyNumberFormat="1" applyFont="1" applyFill="1" applyAlignment="1" applyProtection="1">
      <alignment horizontal="centerContinuous" vertical="center"/>
    </xf>
    <xf numFmtId="182" fontId="2" fillId="0" borderId="1" xfId="57" applyNumberFormat="1" applyFont="1" applyFill="1" applyBorder="1" applyAlignment="1" applyProtection="1">
      <alignment horizontal="left" vertical="center"/>
    </xf>
    <xf numFmtId="182" fontId="2" fillId="2" borderId="1" xfId="57" applyNumberFormat="1" applyFont="1" applyFill="1" applyBorder="1" applyAlignment="1" applyProtection="1">
      <alignment horizontal="left" vertical="center"/>
    </xf>
    <xf numFmtId="0" fontId="2" fillId="3"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wrapText="1"/>
    </xf>
    <xf numFmtId="0" fontId="2" fillId="3"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left" vertical="center" wrapText="1"/>
    </xf>
    <xf numFmtId="177" fontId="2" fillId="0" borderId="7" xfId="57" applyNumberFormat="1" applyFont="1" applyFill="1" applyBorder="1" applyAlignment="1" applyProtection="1">
      <alignment horizontal="right" vertical="center" wrapText="1"/>
    </xf>
    <xf numFmtId="179" fontId="2" fillId="3" borderId="7" xfId="57" applyNumberFormat="1" applyFont="1" applyFill="1" applyBorder="1" applyAlignment="1" applyProtection="1">
      <alignment horizontal="center" vertical="center" wrapText="1"/>
    </xf>
    <xf numFmtId="179" fontId="2" fillId="0" borderId="0" xfId="57" applyNumberFormat="1" applyFont="1" applyFill="1" applyAlignment="1" applyProtection="1">
      <alignment horizontal="right" vertical="center"/>
    </xf>
    <xf numFmtId="179" fontId="2" fillId="0" borderId="1" xfId="57" applyNumberFormat="1" applyFont="1" applyFill="1" applyBorder="1" applyAlignment="1" applyProtection="1">
      <alignment horizontal="right"/>
    </xf>
    <xf numFmtId="179" fontId="2" fillId="3" borderId="2" xfId="57" applyNumberFormat="1" applyFont="1" applyFill="1" applyBorder="1" applyAlignment="1" applyProtection="1">
      <alignment horizontal="center" vertical="center" wrapText="1"/>
    </xf>
    <xf numFmtId="179" fontId="2" fillId="3" borderId="6" xfId="57" applyNumberFormat="1" applyFont="1" applyFill="1" applyBorder="1" applyAlignment="1" applyProtection="1">
      <alignment horizontal="center" vertical="center" wrapText="1"/>
    </xf>
    <xf numFmtId="177" fontId="2" fillId="0" borderId="3" xfId="57" applyNumberFormat="1" applyFont="1" applyFill="1" applyBorder="1" applyAlignment="1" applyProtection="1">
      <alignment horizontal="right" vertical="center" wrapText="1"/>
    </xf>
    <xf numFmtId="177" fontId="2" fillId="0" borderId="5" xfId="57" applyNumberFormat="1" applyFont="1" applyFill="1" applyBorder="1" applyAlignment="1" applyProtection="1">
      <alignment horizontal="right" vertical="center" wrapText="1"/>
    </xf>
    <xf numFmtId="0" fontId="0" fillId="0" borderId="0" xfId="0" applyFill="1" applyProtection="1">
      <alignment vertical="center"/>
    </xf>
    <xf numFmtId="183" fontId="0" fillId="0" borderId="0" xfId="0" applyNumberFormat="1" applyFill="1" applyProtection="1">
      <alignment vertical="center"/>
    </xf>
    <xf numFmtId="0" fontId="2" fillId="0" borderId="0" xfId="67" applyNumberFormat="1" applyFont="1" applyFill="1" applyAlignment="1" applyProtection="1">
      <alignment vertical="center"/>
    </xf>
    <xf numFmtId="182" fontId="2" fillId="0" borderId="0" xfId="67" applyNumberFormat="1" applyFont="1" applyFill="1" applyAlignment="1" applyProtection="1">
      <alignment horizontal="center" vertical="center" wrapText="1"/>
    </xf>
    <xf numFmtId="0" fontId="2" fillId="0" borderId="0" xfId="67" applyNumberFormat="1" applyFont="1" applyFill="1" applyAlignment="1" applyProtection="1">
      <alignment horizontal="center" vertical="center" wrapText="1"/>
    </xf>
    <xf numFmtId="179" fontId="2" fillId="0" borderId="0" xfId="67" applyNumberFormat="1" applyFont="1" applyFill="1" applyAlignment="1" applyProtection="1">
      <alignment horizontal="center" vertical="center" wrapText="1"/>
    </xf>
    <xf numFmtId="179" fontId="5" fillId="0" borderId="0" xfId="67" applyNumberFormat="1" applyFont="1" applyFill="1" applyAlignment="1" applyProtection="1">
      <alignment horizontal="centerContinuous" vertical="center"/>
    </xf>
    <xf numFmtId="182" fontId="2" fillId="0" borderId="1" xfId="67" applyNumberFormat="1" applyFont="1" applyFill="1" applyBorder="1" applyAlignment="1" applyProtection="1">
      <alignment horizontal="left" vertical="center"/>
    </xf>
    <xf numFmtId="182" fontId="2" fillId="2" borderId="1" xfId="67" applyNumberFormat="1" applyFont="1" applyFill="1" applyBorder="1" applyAlignment="1" applyProtection="1">
      <alignment horizontal="left" vertical="center"/>
    </xf>
    <xf numFmtId="0" fontId="2" fillId="3" borderId="6" xfId="67" applyNumberFormat="1" applyFont="1" applyFill="1" applyBorder="1" applyAlignment="1" applyProtection="1">
      <alignment horizontal="center" vertical="center" wrapText="1"/>
    </xf>
    <xf numFmtId="0" fontId="2" fillId="0" borderId="6" xfId="67" applyNumberFormat="1" applyFont="1" applyFill="1" applyBorder="1" applyAlignment="1" applyProtection="1">
      <alignment horizontal="center" vertical="center"/>
    </xf>
    <xf numFmtId="0" fontId="2" fillId="3" borderId="7" xfId="67" applyNumberFormat="1" applyFont="1" applyFill="1" applyBorder="1" applyAlignment="1" applyProtection="1">
      <alignment horizontal="center" vertical="center" wrapText="1"/>
    </xf>
    <xf numFmtId="0" fontId="2" fillId="0" borderId="7" xfId="67" applyNumberFormat="1" applyFont="1" applyFill="1" applyBorder="1" applyAlignment="1" applyProtection="1">
      <alignment horizontal="center" vertical="center"/>
    </xf>
    <xf numFmtId="0" fontId="2" fillId="3" borderId="2"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left" vertical="center" wrapText="1"/>
    </xf>
    <xf numFmtId="176" fontId="2" fillId="0" borderId="3" xfId="67" applyNumberFormat="1" applyFont="1" applyFill="1" applyBorder="1" applyAlignment="1" applyProtection="1">
      <alignment horizontal="right" vertical="center" wrapText="1"/>
    </xf>
    <xf numFmtId="179" fontId="2" fillId="0" borderId="0" xfId="67" applyNumberFormat="1" applyFont="1" applyFill="1" applyAlignment="1" applyProtection="1">
      <alignment horizontal="right" vertical="center"/>
    </xf>
    <xf numFmtId="179" fontId="2" fillId="0" borderId="0" xfId="67" applyNumberFormat="1" applyFont="1" applyFill="1" applyAlignment="1" applyProtection="1">
      <alignment horizontal="right"/>
    </xf>
    <xf numFmtId="176" fontId="2" fillId="0" borderId="7" xfId="67" applyNumberFormat="1" applyFont="1" applyFill="1" applyBorder="1" applyAlignment="1" applyProtection="1">
      <alignment horizontal="right" vertical="center" wrapText="1"/>
    </xf>
    <xf numFmtId="0" fontId="2" fillId="0" borderId="0" xfId="62" applyNumberFormat="1" applyFont="1" applyFill="1" applyAlignment="1" applyProtection="1">
      <alignment vertical="center"/>
    </xf>
    <xf numFmtId="182" fontId="2" fillId="0" borderId="0" xfId="81" applyNumberFormat="1" applyFont="1" applyFill="1" applyAlignment="1" applyProtection="1">
      <alignment horizontal="center" vertical="center" wrapText="1"/>
    </xf>
    <xf numFmtId="0" fontId="2" fillId="0" borderId="0" xfId="81" applyNumberFormat="1" applyFont="1" applyFill="1" applyAlignment="1" applyProtection="1">
      <alignment horizontal="center" vertical="center" wrapText="1"/>
    </xf>
    <xf numFmtId="179" fontId="2" fillId="0" borderId="0" xfId="81" applyNumberFormat="1" applyFont="1" applyFill="1" applyAlignment="1" applyProtection="1">
      <alignment horizontal="center" vertical="center" wrapText="1"/>
    </xf>
    <xf numFmtId="179" fontId="5" fillId="0" borderId="0" xfId="64" applyNumberFormat="1" applyFont="1" applyFill="1" applyAlignment="1" applyProtection="1">
      <alignment horizontal="centerContinuous" vertical="center"/>
    </xf>
    <xf numFmtId="179" fontId="5" fillId="0" borderId="0" xfId="81" applyNumberFormat="1" applyFont="1" applyFill="1" applyAlignment="1" applyProtection="1">
      <alignment horizontal="centerContinuous" vertical="center"/>
    </xf>
    <xf numFmtId="182" fontId="2" fillId="0" borderId="1" xfId="81" applyNumberFormat="1" applyFont="1" applyFill="1" applyBorder="1" applyAlignment="1" applyProtection="1">
      <alignment horizontal="left" vertical="center"/>
    </xf>
    <xf numFmtId="182" fontId="2" fillId="2" borderId="1" xfId="81" applyNumberFormat="1" applyFont="1" applyFill="1" applyBorder="1" applyAlignment="1" applyProtection="1">
      <alignment horizontal="left" vertical="center"/>
    </xf>
    <xf numFmtId="0" fontId="2" fillId="3" borderId="6" xfId="81" applyNumberFormat="1" applyFont="1" applyFill="1" applyBorder="1" applyAlignment="1" applyProtection="1">
      <alignment horizontal="center" vertical="center" wrapText="1"/>
    </xf>
    <xf numFmtId="0" fontId="2" fillId="0" borderId="6" xfId="81" applyNumberFormat="1" applyFont="1" applyFill="1" applyBorder="1" applyAlignment="1" applyProtection="1">
      <alignment horizontal="center" vertical="center"/>
    </xf>
    <xf numFmtId="0" fontId="2" fillId="3" borderId="9" xfId="81" applyNumberFormat="1" applyFont="1" applyFill="1" applyBorder="1" applyAlignment="1" applyProtection="1">
      <alignment horizontal="center" vertical="center" wrapText="1"/>
    </xf>
    <xf numFmtId="0" fontId="2" fillId="3" borderId="7" xfId="81" applyNumberFormat="1" applyFont="1" applyFill="1" applyBorder="1" applyAlignment="1" applyProtection="1">
      <alignment horizontal="center" vertical="center" wrapText="1"/>
    </xf>
    <xf numFmtId="0" fontId="2" fillId="3" borderId="2" xfId="81" applyNumberFormat="1" applyFont="1" applyFill="1" applyBorder="1" applyAlignment="1" applyProtection="1">
      <alignment horizontal="center" vertical="center" wrapText="1"/>
    </xf>
    <xf numFmtId="0" fontId="2" fillId="0" borderId="2" xfId="81" applyNumberFormat="1" applyFont="1" applyFill="1" applyBorder="1" applyAlignment="1" applyProtection="1">
      <alignment horizontal="center" vertical="center"/>
    </xf>
    <xf numFmtId="0" fontId="2" fillId="3" borderId="5"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left" vertical="center" wrapText="1"/>
    </xf>
    <xf numFmtId="177" fontId="2" fillId="0" borderId="7" xfId="81" applyNumberFormat="1" applyFont="1" applyFill="1" applyBorder="1" applyAlignment="1" applyProtection="1">
      <alignment horizontal="right" vertical="center" wrapText="1"/>
    </xf>
    <xf numFmtId="0" fontId="2" fillId="3" borderId="3" xfId="81" applyNumberFormat="1" applyFont="1" applyFill="1" applyBorder="1" applyAlignment="1" applyProtection="1">
      <alignment horizontal="center" vertical="center" wrapText="1"/>
    </xf>
    <xf numFmtId="0" fontId="9" fillId="0" borderId="0" xfId="81" applyProtection="1"/>
    <xf numFmtId="0" fontId="7" fillId="0" borderId="0" xfId="81" applyNumberFormat="1" applyFont="1" applyFill="1" applyProtection="1"/>
    <xf numFmtId="179" fontId="2" fillId="0" borderId="0" xfId="81" applyNumberFormat="1" applyFont="1" applyFill="1" applyAlignment="1" applyProtection="1">
      <alignment horizontal="right" vertical="center"/>
    </xf>
    <xf numFmtId="179" fontId="2" fillId="0" borderId="0" xfId="81" applyNumberFormat="1" applyFont="1" applyFill="1" applyAlignment="1" applyProtection="1">
      <alignment horizontal="right"/>
    </xf>
    <xf numFmtId="0" fontId="7" fillId="3" borderId="7" xfId="81" applyNumberFormat="1" applyFont="1" applyFill="1" applyBorder="1" applyAlignment="1" applyProtection="1">
      <alignment horizontal="center" vertical="center" wrapText="1"/>
    </xf>
    <xf numFmtId="0" fontId="2" fillId="0" borderId="0" xfId="37" applyNumberFormat="1" applyFont="1" applyFill="1" applyAlignment="1" applyProtection="1">
      <alignment vertical="center"/>
    </xf>
    <xf numFmtId="0" fontId="2" fillId="3" borderId="0" xfId="37" applyNumberFormat="1" applyFont="1" applyFill="1" applyAlignment="1" applyProtection="1">
      <alignment horizontal="center" vertical="center" wrapText="1"/>
    </xf>
    <xf numFmtId="0" fontId="5" fillId="0" borderId="0" xfId="37" applyNumberFormat="1" applyFont="1" applyFill="1" applyAlignment="1" applyProtection="1">
      <alignment horizontal="centerContinuous" vertical="center"/>
    </xf>
    <xf numFmtId="0" fontId="2" fillId="0"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right"/>
    </xf>
    <xf numFmtId="0" fontId="2" fillId="3" borderId="6" xfId="37" applyNumberFormat="1" applyFont="1" applyFill="1" applyBorder="1" applyAlignment="1" applyProtection="1">
      <alignment horizontal="center" vertical="center"/>
    </xf>
    <xf numFmtId="0" fontId="2" fillId="3" borderId="6" xfId="37" applyNumberFormat="1" applyFont="1" applyFill="1" applyBorder="1" applyAlignment="1" applyProtection="1">
      <alignment horizontal="centerContinuous" vertical="center"/>
    </xf>
    <xf numFmtId="179" fontId="2" fillId="3" borderId="6"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left" vertical="center" wrapText="1"/>
    </xf>
    <xf numFmtId="177" fontId="2" fillId="0" borderId="7" xfId="37" applyNumberFormat="1" applyFont="1" applyFill="1" applyBorder="1" applyAlignment="1" applyProtection="1">
      <alignment horizontal="right" vertical="center" wrapText="1"/>
    </xf>
    <xf numFmtId="0" fontId="2" fillId="0" borderId="0" xfId="60" applyNumberFormat="1" applyFont="1" applyFill="1" applyAlignment="1" applyProtection="1">
      <alignment vertical="center"/>
    </xf>
    <xf numFmtId="0" fontId="2" fillId="3" borderId="0" xfId="60" applyNumberFormat="1" applyFont="1" applyFill="1" applyAlignment="1" applyProtection="1">
      <alignment horizontal="center" vertical="center" wrapText="1"/>
    </xf>
    <xf numFmtId="0" fontId="5" fillId="0" borderId="0" xfId="60" applyNumberFormat="1" applyFont="1" applyFill="1" applyAlignment="1" applyProtection="1">
      <alignment horizontal="centerContinuous" vertical="center"/>
    </xf>
    <xf numFmtId="0" fontId="2" fillId="0" borderId="1" xfId="60" applyNumberFormat="1" applyFont="1" applyFill="1" applyBorder="1" applyAlignment="1" applyProtection="1">
      <alignment horizontal="left" vertical="center"/>
    </xf>
    <xf numFmtId="0" fontId="2" fillId="2" borderId="1" xfId="60" applyNumberFormat="1" applyFont="1" applyFill="1" applyBorder="1" applyAlignment="1" applyProtection="1">
      <alignment horizontal="left" vertical="center"/>
    </xf>
    <xf numFmtId="0" fontId="2" fillId="3" borderId="6" xfId="60" applyNumberFormat="1" applyFont="1" applyFill="1" applyBorder="1" applyAlignment="1" applyProtection="1">
      <alignment horizontal="center" vertical="center"/>
    </xf>
    <xf numFmtId="0" fontId="2" fillId="3" borderId="9" xfId="60" applyNumberFormat="1" applyFont="1" applyFill="1" applyBorder="1" applyAlignment="1" applyProtection="1">
      <alignment horizontal="center" vertical="center" wrapText="1"/>
    </xf>
    <xf numFmtId="0" fontId="2" fillId="3" borderId="6" xfId="60" applyNumberFormat="1" applyFont="1" applyFill="1" applyBorder="1" applyAlignment="1" applyProtection="1">
      <alignment horizontal="center" vertical="center" wrapText="1"/>
    </xf>
    <xf numFmtId="0" fontId="2" fillId="3" borderId="7" xfId="60" applyNumberFormat="1" applyFont="1" applyFill="1" applyBorder="1" applyAlignment="1" applyProtection="1">
      <alignment horizontal="center" vertical="center" wrapText="1"/>
    </xf>
    <xf numFmtId="0" fontId="2" fillId="3" borderId="5" xfId="60" applyNumberFormat="1" applyFont="1" applyFill="1" applyBorder="1" applyAlignment="1" applyProtection="1">
      <alignment horizontal="center" vertical="center" wrapText="1"/>
    </xf>
    <xf numFmtId="0" fontId="2" fillId="3" borderId="2"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left" vertical="center" wrapText="1"/>
    </xf>
    <xf numFmtId="177" fontId="2" fillId="0" borderId="3" xfId="60" applyNumberFormat="1" applyFont="1" applyFill="1" applyBorder="1" applyAlignment="1" applyProtection="1">
      <alignment horizontal="right" vertical="center" wrapText="1"/>
    </xf>
    <xf numFmtId="177" fontId="2" fillId="0" borderId="7" xfId="60" applyNumberFormat="1" applyFont="1" applyFill="1" applyBorder="1" applyAlignment="1" applyProtection="1">
      <alignment horizontal="right" vertical="center" wrapText="1"/>
    </xf>
    <xf numFmtId="177" fontId="7" fillId="0" borderId="7" xfId="60" applyNumberFormat="1" applyFont="1" applyFill="1" applyBorder="1" applyAlignment="1" applyProtection="1">
      <alignment horizontal="right" vertical="center" wrapText="1"/>
    </xf>
    <xf numFmtId="0" fontId="9" fillId="0" borderId="0" xfId="60" applyProtection="1"/>
    <xf numFmtId="0" fontId="2" fillId="3" borderId="8" xfId="60" applyNumberFormat="1" applyFont="1" applyFill="1" applyBorder="1" applyAlignment="1" applyProtection="1">
      <alignment horizontal="center" vertical="center" wrapText="1"/>
    </xf>
    <xf numFmtId="0" fontId="2" fillId="3" borderId="3" xfId="60" applyNumberFormat="1" applyFont="1" applyFill="1" applyBorder="1" applyAlignment="1" applyProtection="1">
      <alignment horizontal="center" vertical="center" wrapText="1"/>
    </xf>
    <xf numFmtId="0" fontId="2" fillId="3" borderId="4" xfId="60" applyNumberFormat="1" applyFont="1" applyFill="1" applyBorder="1" applyAlignment="1" applyProtection="1">
      <alignment horizontal="center" vertical="center" wrapText="1"/>
    </xf>
    <xf numFmtId="0" fontId="2" fillId="0" borderId="3" xfId="60" applyNumberFormat="1" applyFont="1" applyFill="1" applyBorder="1" applyAlignment="1" applyProtection="1">
      <alignment horizontal="center" vertical="center" wrapText="1"/>
    </xf>
    <xf numFmtId="0" fontId="7" fillId="0" borderId="0" xfId="60" applyNumberFormat="1" applyFont="1" applyFill="1" applyProtection="1"/>
    <xf numFmtId="0" fontId="2" fillId="3" borderId="0" xfId="60" applyNumberFormat="1" applyFont="1" applyFill="1" applyAlignment="1" applyProtection="1">
      <alignment horizontal="right" vertical="center"/>
    </xf>
    <xf numFmtId="0" fontId="2" fillId="3" borderId="0" xfId="60" applyNumberFormat="1" applyFont="1" applyFill="1" applyAlignment="1" applyProtection="1">
      <alignment horizontal="right"/>
    </xf>
    <xf numFmtId="0" fontId="2" fillId="0" borderId="7" xfId="60" applyNumberFormat="1" applyFont="1" applyFill="1" applyBorder="1" applyAlignment="1" applyProtection="1">
      <alignment horizontal="center" vertical="center" wrapText="1"/>
    </xf>
    <xf numFmtId="0" fontId="4" fillId="0" borderId="0" xfId="82" applyFill="1">
      <alignment vertical="center"/>
    </xf>
    <xf numFmtId="0" fontId="4" fillId="0" borderId="0" xfId="82">
      <alignment vertical="center"/>
    </xf>
    <xf numFmtId="0" fontId="2" fillId="0" borderId="0" xfId="59" applyNumberFormat="1" applyFont="1" applyFill="1" applyAlignment="1" applyProtection="1">
      <alignment vertical="center"/>
    </xf>
    <xf numFmtId="0" fontId="4" fillId="0" borderId="0" xfId="82" applyAlignment="1" applyProtection="1">
      <alignment horizontal="right" vertical="center"/>
    </xf>
    <xf numFmtId="0" fontId="10" fillId="0" borderId="0" xfId="82" applyFont="1" applyAlignment="1" applyProtection="1">
      <alignment horizontal="center" vertical="center"/>
    </xf>
    <xf numFmtId="0" fontId="6" fillId="0" borderId="0" xfId="82" applyFont="1" applyFill="1" applyAlignment="1" applyProtection="1">
      <alignment vertical="center" wrapText="1"/>
    </xf>
    <xf numFmtId="0" fontId="6" fillId="0" borderId="0" xfId="82" applyFont="1" applyProtection="1">
      <alignment vertical="center"/>
    </xf>
    <xf numFmtId="0" fontId="6" fillId="0" borderId="0" xfId="82" applyFont="1" applyAlignment="1" applyProtection="1">
      <alignment horizontal="right" vertical="center"/>
    </xf>
    <xf numFmtId="0" fontId="6" fillId="0" borderId="3" xfId="82" applyFont="1" applyBorder="1" applyAlignment="1" applyProtection="1">
      <alignment horizontal="center" vertical="center"/>
    </xf>
    <xf numFmtId="0" fontId="6" fillId="0" borderId="5" xfId="82" applyFont="1" applyBorder="1" applyAlignment="1" applyProtection="1">
      <alignment horizontal="center" vertical="center"/>
    </xf>
    <xf numFmtId="0" fontId="6" fillId="0" borderId="4" xfId="82" applyFont="1" applyBorder="1" applyAlignment="1" applyProtection="1">
      <alignment horizontal="center" vertical="center"/>
    </xf>
    <xf numFmtId="0" fontId="6" fillId="0" borderId="7" xfId="82" applyFont="1" applyBorder="1" applyAlignment="1" applyProtection="1">
      <alignment horizontal="center" vertical="center"/>
    </xf>
    <xf numFmtId="0" fontId="6" fillId="0" borderId="7" xfId="82" applyFont="1" applyFill="1" applyBorder="1" applyAlignment="1" applyProtection="1">
      <alignment vertical="center" wrapText="1"/>
    </xf>
    <xf numFmtId="176" fontId="6" fillId="0" borderId="7" xfId="82" applyNumberFormat="1" applyFont="1" applyFill="1" applyBorder="1" applyAlignment="1" applyProtection="1">
      <alignment horizontal="right" vertical="center" wrapText="1"/>
    </xf>
    <xf numFmtId="0" fontId="6" fillId="0" borderId="7" xfId="82" applyFont="1" applyBorder="1" applyAlignment="1" applyProtection="1">
      <alignment vertical="center" wrapText="1"/>
    </xf>
    <xf numFmtId="176" fontId="6" fillId="0" borderId="7" xfId="82" applyNumberFormat="1" applyFont="1" applyBorder="1" applyAlignment="1" applyProtection="1">
      <alignment horizontal="right" vertical="center" wrapText="1"/>
    </xf>
    <xf numFmtId="176" fontId="6" fillId="0" borderId="14" xfId="82" applyNumberFormat="1" applyFont="1" applyBorder="1" applyAlignment="1" applyProtection="1">
      <alignment horizontal="right" vertical="center"/>
    </xf>
    <xf numFmtId="0" fontId="6" fillId="0" borderId="7" xfId="82" applyFont="1" applyFill="1" applyBorder="1" applyAlignment="1" applyProtection="1">
      <alignment horizontal="center" vertical="center" wrapText="1"/>
    </xf>
    <xf numFmtId="182" fontId="2" fillId="0" borderId="0" xfId="59" applyNumberFormat="1" applyFont="1" applyFill="1" applyAlignment="1" applyProtection="1">
      <alignment horizontal="center" vertical="center" wrapText="1"/>
    </xf>
    <xf numFmtId="0" fontId="2" fillId="0" borderId="0" xfId="59" applyNumberFormat="1" applyFont="1" applyFill="1" applyAlignment="1" applyProtection="1">
      <alignment horizontal="center" vertical="center" wrapText="1"/>
    </xf>
    <xf numFmtId="0" fontId="5" fillId="0" borderId="0" xfId="59" applyNumberFormat="1" applyFont="1" applyFill="1" applyAlignment="1" applyProtection="1">
      <alignment horizontal="centerContinuous" vertical="center"/>
    </xf>
    <xf numFmtId="182" fontId="2" fillId="0" borderId="1" xfId="59" applyNumberFormat="1" applyFont="1" applyFill="1" applyBorder="1" applyAlignment="1" applyProtection="1">
      <alignment horizontal="left" vertical="center"/>
    </xf>
    <xf numFmtId="182" fontId="2" fillId="2" borderId="1" xfId="59" applyNumberFormat="1" applyFont="1" applyFill="1" applyBorder="1" applyAlignment="1" applyProtection="1">
      <alignment horizontal="left" vertical="center"/>
    </xf>
    <xf numFmtId="0" fontId="2" fillId="0" borderId="0" xfId="59" applyNumberFormat="1" applyFont="1" applyFill="1" applyAlignment="1" applyProtection="1">
      <alignment horizontal="center" vertical="center"/>
    </xf>
    <xf numFmtId="0" fontId="2" fillId="0"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left" vertical="center" wrapText="1"/>
    </xf>
    <xf numFmtId="177" fontId="2" fillId="0" borderId="7" xfId="59" applyNumberFormat="1" applyFont="1" applyFill="1" applyBorder="1" applyAlignment="1" applyProtection="1">
      <alignment horizontal="right" vertical="center" wrapText="1"/>
    </xf>
    <xf numFmtId="179" fontId="2" fillId="0" borderId="0" xfId="59" applyNumberFormat="1" applyFont="1" applyFill="1" applyAlignment="1" applyProtection="1">
      <alignment horizontal="right" vertical="center" wrapText="1"/>
    </xf>
    <xf numFmtId="0" fontId="2" fillId="0" borderId="1" xfId="59" applyNumberFormat="1" applyFont="1" applyFill="1" applyBorder="1" applyAlignment="1" applyProtection="1">
      <alignment horizontal="right"/>
    </xf>
    <xf numFmtId="0" fontId="2" fillId="0" borderId="0" xfId="58" applyNumberFormat="1" applyFont="1" applyFill="1" applyAlignment="1" applyProtection="1">
      <alignment vertical="center"/>
    </xf>
    <xf numFmtId="182" fontId="2" fillId="0" borderId="0" xfId="58" applyNumberFormat="1" applyFont="1" applyFill="1" applyAlignment="1" applyProtection="1">
      <alignment horizontal="center" vertical="center" wrapText="1"/>
    </xf>
    <xf numFmtId="0" fontId="2"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centerContinuous" vertical="center"/>
    </xf>
    <xf numFmtId="182" fontId="2" fillId="0" borderId="1" xfId="58" applyNumberFormat="1" applyFont="1" applyFill="1" applyBorder="1" applyAlignment="1" applyProtection="1">
      <alignment horizontal="left" vertical="center"/>
    </xf>
    <xf numFmtId="182" fontId="2" fillId="2" borderId="1" xfId="58" applyNumberFormat="1" applyFont="1" applyFill="1" applyBorder="1" applyAlignment="1" applyProtection="1">
      <alignment horizontal="left" vertical="center"/>
    </xf>
    <xf numFmtId="182" fontId="2" fillId="2" borderId="0" xfId="58" applyNumberFormat="1" applyFont="1" applyFill="1" applyAlignment="1" applyProtection="1">
      <alignment horizontal="left" vertical="center"/>
    </xf>
    <xf numFmtId="0" fontId="2" fillId="0" borderId="0" xfId="58" applyNumberFormat="1" applyFont="1" applyFill="1" applyAlignment="1" applyProtection="1">
      <alignment horizontal="center" vertical="center"/>
    </xf>
    <xf numFmtId="0" fontId="2" fillId="0" borderId="6" xfId="58" applyNumberFormat="1" applyFont="1" applyFill="1" applyBorder="1" applyAlignment="1" applyProtection="1">
      <alignment horizontal="center" vertical="center"/>
    </xf>
    <xf numFmtId="0" fontId="2" fillId="0" borderId="8" xfId="58" applyNumberFormat="1" applyFont="1" applyFill="1" applyBorder="1" applyAlignment="1" applyProtection="1">
      <alignment horizontal="center" vertical="center"/>
    </xf>
    <xf numFmtId="0" fontId="7" fillId="0" borderId="7" xfId="58" applyNumberFormat="1" applyFont="1" applyFill="1" applyBorder="1" applyAlignment="1" applyProtection="1">
      <alignment horizontal="center" vertical="center"/>
    </xf>
    <xf numFmtId="0" fontId="2" fillId="3" borderId="9" xfId="58" applyNumberFormat="1" applyFont="1" applyFill="1" applyBorder="1" applyAlignment="1" applyProtection="1">
      <alignment horizontal="center" vertical="center"/>
    </xf>
    <xf numFmtId="0" fontId="2" fillId="3" borderId="6" xfId="58" applyNumberFormat="1" applyFont="1" applyFill="1" applyBorder="1" applyAlignment="1" applyProtection="1">
      <alignment horizontal="center" vertical="center" wrapText="1"/>
    </xf>
    <xf numFmtId="0" fontId="2" fillId="3" borderId="7" xfId="58" applyNumberFormat="1" applyFont="1" applyFill="1" applyBorder="1" applyAlignment="1" applyProtection="1">
      <alignment horizontal="center" vertical="center" wrapText="1"/>
    </xf>
    <xf numFmtId="0" fontId="2" fillId="0" borderId="2" xfId="58" applyNumberFormat="1" applyFont="1" applyFill="1" applyBorder="1" applyAlignment="1" applyProtection="1">
      <alignment horizontal="center" vertical="center"/>
    </xf>
    <xf numFmtId="0" fontId="2" fillId="0" borderId="12" xfId="58" applyNumberFormat="1" applyFont="1" applyFill="1" applyBorder="1" applyAlignment="1" applyProtection="1">
      <alignment horizontal="center" vertical="center"/>
    </xf>
    <xf numFmtId="0" fontId="2" fillId="3" borderId="5" xfId="58" applyNumberFormat="1" applyFont="1" applyFill="1" applyBorder="1" applyAlignment="1" applyProtection="1">
      <alignment horizontal="center" vertical="center"/>
    </xf>
    <xf numFmtId="49" fontId="2" fillId="0" borderId="7" xfId="58" applyNumberFormat="1" applyFont="1" applyFill="1" applyBorder="1" applyAlignment="1" applyProtection="1">
      <alignment horizontal="center" vertical="center" wrapText="1"/>
    </xf>
    <xf numFmtId="49" fontId="2" fillId="0" borderId="6" xfId="58" applyNumberFormat="1" applyFont="1" applyFill="1" applyBorder="1" applyAlignment="1" applyProtection="1">
      <alignment horizontal="left" vertical="center" wrapText="1"/>
    </xf>
    <xf numFmtId="177" fontId="2" fillId="0" borderId="7" xfId="58" applyNumberFormat="1" applyFont="1" applyFill="1" applyBorder="1" applyAlignment="1" applyProtection="1">
      <alignment horizontal="right" vertical="center" wrapText="1"/>
    </xf>
    <xf numFmtId="179" fontId="2" fillId="0" borderId="0" xfId="58" applyNumberFormat="1" applyFont="1" applyFill="1" applyAlignment="1" applyProtection="1">
      <alignment horizontal="center" vertical="center" wrapText="1"/>
    </xf>
    <xf numFmtId="179" fontId="2" fillId="0" borderId="0" xfId="58" applyNumberFormat="1" applyFont="1" applyFill="1" applyAlignment="1" applyProtection="1">
      <alignment horizontal="right" vertical="center" wrapText="1"/>
    </xf>
    <xf numFmtId="179" fontId="2" fillId="0" borderId="0" xfId="58" applyNumberFormat="1" applyFont="1" applyFill="1" applyAlignment="1" applyProtection="1">
      <alignment horizontal="center" vertical="center"/>
    </xf>
    <xf numFmtId="0" fontId="2" fillId="0" borderId="1" xfId="58" applyNumberFormat="1" applyFont="1" applyFill="1" applyBorder="1" applyAlignment="1" applyProtection="1">
      <alignment horizontal="right"/>
    </xf>
    <xf numFmtId="0" fontId="2" fillId="0" borderId="7" xfId="58" applyNumberFormat="1" applyFont="1" applyFill="1" applyBorder="1" applyAlignment="1" applyProtection="1">
      <alignment horizontal="center" vertical="center" wrapText="1"/>
    </xf>
    <xf numFmtId="0" fontId="2" fillId="0" borderId="0" xfId="20" applyNumberFormat="1" applyFont="1" applyFill="1" applyAlignment="1" applyProtection="1">
      <alignment vertical="center"/>
    </xf>
    <xf numFmtId="182" fontId="2" fillId="0" borderId="0" xfId="20" applyNumberFormat="1" applyFont="1" applyFill="1" applyAlignment="1" applyProtection="1">
      <alignment horizontal="center" vertical="center" wrapText="1"/>
    </xf>
    <xf numFmtId="0" fontId="2" fillId="0" borderId="0" xfId="20" applyNumberFormat="1" applyFont="1" applyFill="1" applyAlignment="1" applyProtection="1">
      <alignment horizontal="center" vertical="center" wrapText="1"/>
    </xf>
    <xf numFmtId="179" fontId="2" fillId="0" borderId="0" xfId="20" applyNumberFormat="1" applyFont="1" applyFill="1" applyAlignment="1" applyProtection="1">
      <alignment horizontal="center" vertical="center" wrapText="1"/>
    </xf>
    <xf numFmtId="179" fontId="5" fillId="0" borderId="0" xfId="20" applyNumberFormat="1" applyFont="1" applyFill="1" applyAlignment="1" applyProtection="1">
      <alignment horizontal="centerContinuous" vertical="center"/>
    </xf>
    <xf numFmtId="182" fontId="2" fillId="0" borderId="1" xfId="20" applyNumberFormat="1" applyFont="1" applyFill="1" applyBorder="1" applyAlignment="1" applyProtection="1">
      <alignment horizontal="left" vertical="center"/>
    </xf>
    <xf numFmtId="182" fontId="2" fillId="2" borderId="1" xfId="20" applyNumberFormat="1" applyFont="1" applyFill="1" applyBorder="1" applyAlignment="1" applyProtection="1">
      <alignment horizontal="left" vertical="center"/>
    </xf>
    <xf numFmtId="0" fontId="2" fillId="3" borderId="7" xfId="20" applyNumberFormat="1" applyFont="1" applyFill="1" applyBorder="1" applyAlignment="1" applyProtection="1">
      <alignment horizontal="centerContinuous" vertical="center"/>
    </xf>
    <xf numFmtId="0" fontId="2" fillId="0"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left" vertical="center" wrapText="1"/>
    </xf>
    <xf numFmtId="177" fontId="2" fillId="0" borderId="7" xfId="20" applyNumberFormat="1" applyFont="1" applyFill="1" applyBorder="1" applyAlignment="1" applyProtection="1">
      <alignment horizontal="right" vertical="center" wrapText="1"/>
    </xf>
    <xf numFmtId="179" fontId="2" fillId="3" borderId="7" xfId="20" applyNumberFormat="1" applyFont="1" applyFill="1" applyBorder="1" applyAlignment="1" applyProtection="1">
      <alignment horizontal="center" vertical="center"/>
    </xf>
    <xf numFmtId="179" fontId="2" fillId="3" borderId="7" xfId="20" applyNumberFormat="1" applyFont="1" applyFill="1" applyBorder="1" applyAlignment="1" applyProtection="1">
      <alignment horizontal="center" vertical="center" wrapText="1"/>
    </xf>
    <xf numFmtId="179" fontId="2" fillId="0" borderId="0" xfId="20" applyNumberFormat="1" applyFont="1" applyFill="1" applyAlignment="1" applyProtection="1">
      <alignment horizontal="right" vertical="center"/>
    </xf>
    <xf numFmtId="179" fontId="2" fillId="0" borderId="0" xfId="20" applyNumberFormat="1" applyFont="1" applyFill="1" applyAlignment="1" applyProtection="1">
      <alignment horizontal="right"/>
    </xf>
    <xf numFmtId="0" fontId="2" fillId="0" borderId="0" xfId="54" applyNumberFormat="1" applyFont="1" applyFill="1" applyAlignment="1" applyProtection="1">
      <alignment vertical="center"/>
    </xf>
    <xf numFmtId="182" fontId="2" fillId="0" borderId="0" xfId="54" applyNumberFormat="1" applyFont="1" applyFill="1" applyAlignment="1" applyProtection="1">
      <alignment horizontal="center" vertical="center" wrapText="1"/>
    </xf>
    <xf numFmtId="0" fontId="2" fillId="0" borderId="0" xfId="54" applyNumberFormat="1" applyFont="1" applyFill="1" applyAlignment="1" applyProtection="1">
      <alignment horizontal="center" vertical="center" wrapText="1"/>
    </xf>
    <xf numFmtId="179" fontId="2" fillId="0" borderId="0" xfId="54" applyNumberFormat="1" applyFont="1" applyFill="1" applyAlignment="1" applyProtection="1">
      <alignment horizontal="center" vertical="center" wrapText="1"/>
    </xf>
    <xf numFmtId="179" fontId="5" fillId="0" borderId="0" xfId="54" applyNumberFormat="1" applyFont="1" applyFill="1" applyAlignment="1" applyProtection="1">
      <alignment horizontal="centerContinuous" vertical="center"/>
    </xf>
    <xf numFmtId="182" fontId="2" fillId="0" borderId="1" xfId="54" applyNumberFormat="1" applyFont="1" applyFill="1" applyBorder="1" applyAlignment="1" applyProtection="1">
      <alignment horizontal="left" vertical="center"/>
    </xf>
    <xf numFmtId="182" fontId="2" fillId="2" borderId="1" xfId="54" applyNumberFormat="1" applyFont="1" applyFill="1" applyBorder="1" applyAlignment="1" applyProtection="1">
      <alignment horizontal="left" vertical="center"/>
    </xf>
    <xf numFmtId="0" fontId="2" fillId="3" borderId="6" xfId="54" applyNumberFormat="1" applyFont="1" applyFill="1" applyBorder="1" applyAlignment="1" applyProtection="1">
      <alignment horizontal="center" vertical="center" wrapText="1"/>
    </xf>
    <xf numFmtId="0" fontId="2" fillId="0" borderId="6" xfId="54" applyNumberFormat="1" applyFont="1" applyFill="1" applyBorder="1" applyAlignment="1" applyProtection="1">
      <alignment horizontal="center" vertical="center"/>
    </xf>
    <xf numFmtId="0" fontId="2" fillId="3" borderId="7" xfId="54" applyNumberFormat="1" applyFont="1" applyFill="1" applyBorder="1" applyAlignment="1" applyProtection="1">
      <alignment horizontal="center" vertical="center" wrapText="1"/>
    </xf>
    <xf numFmtId="0" fontId="2" fillId="0" borderId="7" xfId="54" applyNumberFormat="1" applyFont="1" applyFill="1" applyBorder="1" applyAlignment="1" applyProtection="1">
      <alignment horizontal="center" vertical="center"/>
    </xf>
    <xf numFmtId="49" fontId="2" fillId="0" borderId="7" xfId="54" applyNumberFormat="1" applyFont="1" applyFill="1" applyBorder="1" applyAlignment="1" applyProtection="1">
      <alignment horizontal="center" vertical="center" wrapText="1"/>
    </xf>
    <xf numFmtId="49" fontId="2" fillId="0" borderId="7" xfId="54" applyNumberFormat="1" applyFont="1" applyFill="1" applyBorder="1" applyAlignment="1" applyProtection="1">
      <alignment horizontal="left" vertical="center" wrapText="1"/>
    </xf>
    <xf numFmtId="177" fontId="2" fillId="0" borderId="7" xfId="54" applyNumberFormat="1" applyFont="1" applyFill="1" applyBorder="1" applyAlignment="1" applyProtection="1">
      <alignment horizontal="right" vertical="center" wrapText="1"/>
    </xf>
    <xf numFmtId="179" fontId="2" fillId="0" borderId="0" xfId="54" applyNumberFormat="1" applyFont="1" applyFill="1" applyAlignment="1" applyProtection="1">
      <alignment horizontal="right" vertical="center"/>
    </xf>
    <xf numFmtId="179" fontId="2" fillId="0" borderId="0" xfId="54" applyNumberFormat="1" applyFont="1" applyFill="1" applyAlignment="1" applyProtection="1">
      <alignment horizontal="right"/>
    </xf>
    <xf numFmtId="0" fontId="2" fillId="0" borderId="0" xfId="81" applyNumberFormat="1" applyFont="1" applyFill="1" applyAlignment="1" applyProtection="1">
      <alignment vertical="center"/>
    </xf>
    <xf numFmtId="0" fontId="2" fillId="0" borderId="7" xfId="81" applyNumberFormat="1" applyFont="1" applyFill="1" applyBorder="1" applyAlignment="1" applyProtection="1">
      <alignment horizontal="left" vertical="center" wrapText="1"/>
    </xf>
    <xf numFmtId="176" fontId="2" fillId="0" borderId="7" xfId="81" applyNumberFormat="1" applyFont="1" applyFill="1" applyBorder="1" applyAlignment="1" applyProtection="1">
      <alignment horizontal="right" vertical="center" wrapText="1"/>
    </xf>
    <xf numFmtId="0" fontId="2" fillId="0" borderId="0" xfId="80" applyNumberFormat="1" applyFont="1" applyFill="1" applyAlignment="1" applyProtection="1">
      <alignment vertical="center"/>
    </xf>
    <xf numFmtId="0" fontId="2" fillId="3" borderId="0" xfId="80" applyNumberFormat="1" applyFont="1" applyFill="1" applyAlignment="1" applyProtection="1">
      <alignment horizontal="center" vertical="center" wrapText="1"/>
    </xf>
    <xf numFmtId="0" fontId="5" fillId="0" borderId="0" xfId="80" applyNumberFormat="1" applyFont="1" applyFill="1" applyAlignment="1" applyProtection="1">
      <alignment horizontal="centerContinuous" vertical="center"/>
    </xf>
    <xf numFmtId="0" fontId="2" fillId="0" borderId="1" xfId="80" applyNumberFormat="1" applyFont="1" applyFill="1" applyBorder="1" applyAlignment="1" applyProtection="1">
      <alignment horizontal="left" vertical="center"/>
    </xf>
    <xf numFmtId="0" fontId="2" fillId="2" borderId="1" xfId="80" applyNumberFormat="1" applyFont="1" applyFill="1" applyBorder="1" applyAlignment="1" applyProtection="1">
      <alignment horizontal="left" vertical="center"/>
    </xf>
    <xf numFmtId="0" fontId="2" fillId="3" borderId="6" xfId="80" applyNumberFormat="1" applyFont="1" applyFill="1" applyBorder="1" applyAlignment="1" applyProtection="1">
      <alignment horizontal="center" vertical="center"/>
    </xf>
    <xf numFmtId="0" fontId="2" fillId="0" borderId="6" xfId="80" applyNumberFormat="1" applyFont="1" applyFill="1" applyBorder="1" applyAlignment="1" applyProtection="1">
      <alignment horizontal="center" vertical="center"/>
    </xf>
    <xf numFmtId="0" fontId="2" fillId="3" borderId="6" xfId="80" applyNumberFormat="1" applyFont="1" applyFill="1" applyBorder="1" applyAlignment="1" applyProtection="1">
      <alignment horizontal="center" vertical="center" wrapText="1"/>
    </xf>
    <xf numFmtId="179" fontId="2" fillId="3" borderId="6" xfId="80" applyNumberFormat="1" applyFont="1" applyFill="1" applyBorder="1" applyAlignment="1" applyProtection="1">
      <alignment horizontal="center" vertical="center" wrapText="1"/>
    </xf>
    <xf numFmtId="0" fontId="2" fillId="3" borderId="7" xfId="80" applyNumberFormat="1" applyFont="1" applyFill="1" applyBorder="1" applyAlignment="1" applyProtection="1">
      <alignment horizontal="center" vertical="center" wrapText="1"/>
    </xf>
    <xf numFmtId="0" fontId="2" fillId="0" borderId="7" xfId="80" applyNumberFormat="1" applyFont="1" applyFill="1" applyBorder="1" applyAlignment="1" applyProtection="1">
      <alignment horizontal="center" vertical="center"/>
    </xf>
    <xf numFmtId="179" fontId="2" fillId="3"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left" vertical="center" wrapText="1"/>
    </xf>
    <xf numFmtId="177" fontId="2" fillId="0" borderId="7" xfId="80" applyNumberFormat="1" applyFont="1" applyFill="1" applyBorder="1" applyAlignment="1" applyProtection="1">
      <alignment horizontal="right" vertical="center" wrapText="1"/>
    </xf>
    <xf numFmtId="0" fontId="2" fillId="3" borderId="3" xfId="80" applyNumberFormat="1" applyFont="1" applyFill="1" applyBorder="1" applyAlignment="1" applyProtection="1">
      <alignment horizontal="center" vertical="center" wrapText="1"/>
    </xf>
    <xf numFmtId="177" fontId="2" fillId="0" borderId="3" xfId="80" applyNumberFormat="1" applyFont="1" applyFill="1" applyBorder="1" applyAlignment="1" applyProtection="1">
      <alignment horizontal="right" vertical="center" wrapText="1"/>
    </xf>
    <xf numFmtId="0" fontId="2" fillId="3" borderId="0" xfId="80" applyNumberFormat="1" applyFont="1" applyFill="1" applyAlignment="1" applyProtection="1">
      <alignment horizontal="right" vertical="center"/>
    </xf>
    <xf numFmtId="0" fontId="2" fillId="3" borderId="0" xfId="80" applyNumberFormat="1" applyFont="1" applyFill="1" applyAlignment="1" applyProtection="1">
      <alignment horizontal="right"/>
    </xf>
    <xf numFmtId="0" fontId="2" fillId="0" borderId="0" xfId="79" applyNumberFormat="1" applyFont="1" applyFill="1" applyAlignment="1" applyProtection="1">
      <alignment vertical="center"/>
    </xf>
    <xf numFmtId="0" fontId="2" fillId="3" borderId="0" xfId="79" applyNumberFormat="1" applyFont="1" applyFill="1" applyAlignment="1" applyProtection="1">
      <alignment horizontal="center" vertical="center" wrapText="1"/>
    </xf>
    <xf numFmtId="0" fontId="5" fillId="0" borderId="0" xfId="79" applyNumberFormat="1" applyFont="1" applyFill="1" applyAlignment="1" applyProtection="1">
      <alignment horizontal="centerContinuous" vertical="center"/>
    </xf>
    <xf numFmtId="0" fontId="2" fillId="0" borderId="1" xfId="79" applyNumberFormat="1" applyFont="1" applyFill="1" applyBorder="1" applyAlignment="1" applyProtection="1">
      <alignment horizontal="left" vertical="center"/>
    </xf>
    <xf numFmtId="0" fontId="2" fillId="2" borderId="1" xfId="79" applyNumberFormat="1" applyFont="1" applyFill="1" applyBorder="1" applyAlignment="1" applyProtection="1">
      <alignment horizontal="left" vertical="center"/>
    </xf>
    <xf numFmtId="0" fontId="2" fillId="3" borderId="14" xfId="79" applyNumberFormat="1" applyFont="1" applyFill="1" applyBorder="1" applyAlignment="1" applyProtection="1">
      <alignment horizontal="center" vertical="center"/>
    </xf>
    <xf numFmtId="0" fontId="2" fillId="3" borderId="14" xfId="79" applyNumberFormat="1" applyFont="1" applyFill="1" applyBorder="1" applyAlignment="1" applyProtection="1">
      <alignment horizontal="center" vertical="center" wrapText="1"/>
    </xf>
    <xf numFmtId="0" fontId="2" fillId="3" borderId="14" xfId="79" applyNumberFormat="1" applyFont="1" applyFill="1" applyBorder="1" applyAlignment="1" applyProtection="1">
      <alignment horizontal="centerContinuous" vertical="center"/>
    </xf>
    <xf numFmtId="179" fontId="2" fillId="3" borderId="14" xfId="79" applyNumberFormat="1" applyFont="1" applyFill="1" applyBorder="1" applyAlignment="1" applyProtection="1">
      <alignment horizontal="centerContinuous" vertical="center"/>
    </xf>
    <xf numFmtId="0"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left" vertical="center" wrapText="1"/>
    </xf>
    <xf numFmtId="177" fontId="2" fillId="0" borderId="14" xfId="79" applyNumberFormat="1" applyFont="1" applyFill="1" applyBorder="1" applyAlignment="1" applyProtection="1">
      <alignment horizontal="right" vertical="center" wrapText="1"/>
    </xf>
    <xf numFmtId="179" fontId="2" fillId="3" borderId="14" xfId="79" applyNumberFormat="1" applyFont="1" applyFill="1" applyBorder="1" applyAlignment="1" applyProtection="1">
      <alignment horizontal="center" vertical="center" wrapText="1"/>
    </xf>
    <xf numFmtId="0" fontId="2" fillId="3" borderId="1" xfId="79" applyNumberFormat="1" applyFont="1" applyFill="1" applyBorder="1" applyAlignment="1" applyProtection="1">
      <alignment horizontal="right"/>
    </xf>
    <xf numFmtId="0" fontId="4" fillId="0" borderId="0" xfId="76" applyFont="1" applyFill="1" applyBorder="1" applyAlignment="1">
      <alignment vertical="center"/>
    </xf>
    <xf numFmtId="0" fontId="2" fillId="0" borderId="0" xfId="14" applyNumberFormat="1" applyFont="1" applyFill="1" applyAlignment="1" applyProtection="1">
      <alignment vertical="center"/>
    </xf>
    <xf numFmtId="0" fontId="2" fillId="0" borderId="0" xfId="14" applyNumberFormat="1" applyFont="1" applyFill="1" applyAlignment="1" applyProtection="1">
      <alignment horizontal="center" vertical="center" wrapText="1"/>
    </xf>
    <xf numFmtId="0" fontId="7" fillId="0" borderId="0" xfId="14" applyNumberFormat="1" applyFont="1" applyFill="1" applyProtection="1"/>
    <xf numFmtId="0" fontId="5"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left" vertical="center"/>
    </xf>
    <xf numFmtId="0" fontId="2" fillId="2" borderId="1" xfId="14" applyNumberFormat="1" applyFont="1" applyFill="1" applyBorder="1" applyAlignment="1" applyProtection="1">
      <alignment horizontal="left" vertical="center"/>
    </xf>
    <xf numFmtId="0" fontId="2" fillId="0" borderId="0" xfId="14" applyNumberFormat="1" applyFont="1" applyFill="1" applyProtection="1"/>
    <xf numFmtId="0" fontId="2" fillId="0" borderId="14" xfId="14" applyNumberFormat="1" applyFont="1" applyFill="1" applyBorder="1" applyAlignment="1" applyProtection="1">
      <alignment horizontal="center" vertical="center"/>
    </xf>
    <xf numFmtId="0" fontId="2" fillId="3" borderId="14" xfId="14" applyNumberFormat="1" applyFont="1" applyFill="1" applyBorder="1" applyAlignment="1" applyProtection="1">
      <alignment horizontal="center" vertical="center" wrapText="1"/>
    </xf>
    <xf numFmtId="180" fontId="2" fillId="3"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left" vertical="center" wrapText="1"/>
    </xf>
    <xf numFmtId="176" fontId="2" fillId="0" borderId="14" xfId="14" applyNumberFormat="1" applyFont="1" applyFill="1" applyBorder="1" applyAlignment="1" applyProtection="1">
      <alignment horizontal="right" vertical="center" wrapText="1"/>
    </xf>
    <xf numFmtId="0" fontId="2" fillId="0" borderId="0" xfId="14" applyNumberFormat="1" applyFont="1" applyFill="1" applyAlignment="1" applyProtection="1">
      <alignment horizontal="right"/>
    </xf>
    <xf numFmtId="0" fontId="2" fillId="0" borderId="0" xfId="78" applyNumberFormat="1" applyFont="1" applyFill="1" applyAlignment="1" applyProtection="1">
      <alignment vertical="center"/>
    </xf>
    <xf numFmtId="0" fontId="2" fillId="0" borderId="0" xfId="78" applyNumberFormat="1" applyFont="1" applyFill="1" applyAlignment="1" applyProtection="1">
      <alignment vertical="center" wrapText="1"/>
    </xf>
    <xf numFmtId="179" fontId="2" fillId="0" borderId="0" xfId="78" applyNumberFormat="1" applyFont="1" applyFill="1" applyAlignment="1" applyProtection="1">
      <alignment vertical="center"/>
    </xf>
    <xf numFmtId="0" fontId="7" fillId="0" borderId="0" xfId="78" applyNumberFormat="1" applyFont="1" applyFill="1" applyProtection="1"/>
    <xf numFmtId="0" fontId="5" fillId="0" borderId="0" xfId="78" applyNumberFormat="1" applyFont="1" applyFill="1" applyAlignment="1" applyProtection="1">
      <alignment horizontal="center"/>
    </xf>
    <xf numFmtId="0" fontId="2" fillId="0" borderId="1" xfId="78" applyNumberFormat="1" applyFont="1" applyFill="1" applyBorder="1" applyAlignment="1" applyProtection="1">
      <alignment horizontal="left" vertical="center"/>
    </xf>
    <xf numFmtId="0" fontId="2" fillId="2" borderId="1" xfId="78" applyNumberFormat="1" applyFont="1" applyFill="1" applyBorder="1" applyAlignment="1" applyProtection="1">
      <alignment horizontal="left" vertical="center"/>
    </xf>
    <xf numFmtId="0" fontId="2" fillId="0" borderId="0" xfId="78" applyNumberFormat="1" applyFont="1" applyFill="1" applyProtection="1"/>
    <xf numFmtId="0" fontId="2" fillId="3" borderId="14" xfId="78" applyNumberFormat="1" applyFont="1" applyFill="1" applyBorder="1" applyAlignment="1" applyProtection="1">
      <alignment horizontal="center" vertical="center" wrapText="1"/>
    </xf>
    <xf numFmtId="180" fontId="2" fillId="3" borderId="14" xfId="78" applyNumberFormat="1" applyFont="1" applyFill="1" applyBorder="1" applyAlignment="1" applyProtection="1">
      <alignment horizontal="center" vertical="center" wrapText="1"/>
    </xf>
    <xf numFmtId="49" fontId="2" fillId="0" borderId="14" xfId="78" applyNumberFormat="1" applyFont="1" applyFill="1" applyBorder="1" applyAlignment="1" applyProtection="1">
      <alignment horizontal="left" vertical="center" wrapText="1"/>
    </xf>
    <xf numFmtId="4" fontId="2" fillId="0" borderId="14" xfId="78" applyNumberFormat="1" applyFont="1" applyFill="1" applyBorder="1" applyAlignment="1" applyProtection="1">
      <alignment horizontal="right" vertical="center" wrapText="1"/>
    </xf>
    <xf numFmtId="180" fontId="2" fillId="0" borderId="0" xfId="78" applyNumberFormat="1" applyFont="1" applyFill="1" applyAlignment="1" applyProtection="1">
      <alignment horizontal="right"/>
    </xf>
    <xf numFmtId="0" fontId="4" fillId="0" borderId="0" xfId="76" applyFont="1" applyFill="1" applyBorder="1" applyAlignment="1" applyProtection="1">
      <alignment horizontal="right" vertical="center"/>
    </xf>
    <xf numFmtId="0" fontId="10" fillId="0" borderId="0" xfId="76" applyFont="1" applyFill="1" applyBorder="1" applyAlignment="1" applyProtection="1">
      <alignment horizontal="center" vertical="center"/>
    </xf>
    <xf numFmtId="0" fontId="6" fillId="0" borderId="0" xfId="76" applyFont="1" applyFill="1" applyBorder="1" applyAlignment="1" applyProtection="1">
      <alignment vertical="center" wrapText="1"/>
    </xf>
    <xf numFmtId="0" fontId="6" fillId="0" borderId="0" xfId="76" applyFont="1" applyFill="1" applyBorder="1" applyAlignment="1" applyProtection="1">
      <alignment vertical="center"/>
    </xf>
    <xf numFmtId="0" fontId="6" fillId="0" borderId="0" xfId="76" applyFont="1" applyFill="1" applyBorder="1" applyAlignment="1" applyProtection="1">
      <alignment horizontal="right" vertical="center"/>
    </xf>
    <xf numFmtId="0" fontId="6" fillId="0" borderId="3" xfId="76" applyFont="1" applyFill="1" applyBorder="1" applyAlignment="1" applyProtection="1">
      <alignment horizontal="center" vertical="center"/>
    </xf>
    <xf numFmtId="0" fontId="6" fillId="0" borderId="5" xfId="76" applyFont="1" applyFill="1" applyBorder="1" applyAlignment="1" applyProtection="1">
      <alignment horizontal="center" vertical="center"/>
    </xf>
    <xf numFmtId="0" fontId="6" fillId="0" borderId="4" xfId="76" applyFont="1" applyFill="1" applyBorder="1" applyAlignment="1" applyProtection="1">
      <alignment horizontal="center" vertical="center"/>
    </xf>
    <xf numFmtId="0" fontId="6" fillId="0" borderId="7" xfId="76" applyFont="1" applyFill="1" applyBorder="1" applyAlignment="1" applyProtection="1">
      <alignment horizontal="center" vertical="center"/>
    </xf>
    <xf numFmtId="0" fontId="6" fillId="0" borderId="7" xfId="76" applyFont="1" applyFill="1" applyBorder="1" applyAlignment="1" applyProtection="1">
      <alignment vertical="center" wrapText="1"/>
    </xf>
    <xf numFmtId="178" fontId="6" fillId="0" borderId="7" xfId="76" applyNumberFormat="1" applyFont="1" applyFill="1" applyBorder="1" applyAlignment="1" applyProtection="1">
      <alignment horizontal="right" vertical="center" wrapText="1"/>
    </xf>
    <xf numFmtId="0" fontId="6" fillId="0" borderId="7" xfId="76" applyFont="1" applyFill="1" applyBorder="1" applyAlignment="1" applyProtection="1">
      <alignment horizontal="center" vertical="center" wrapTex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_33F9CAB444E44144A6F2C4137420103B"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31" xfId="29"/>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7" xfId="62"/>
    <cellStyle name="常规 22" xfId="63"/>
    <cellStyle name="常规 18" xfId="64"/>
    <cellStyle name="常规 23" xfId="65"/>
    <cellStyle name="常规 24" xfId="66"/>
    <cellStyle name="常规 19" xfId="67"/>
    <cellStyle name="常规 2" xfId="68"/>
    <cellStyle name="常规 30" xfId="69"/>
    <cellStyle name="常规 25" xfId="70"/>
    <cellStyle name="常规_66576D3C0C0D426EA7E2E50F4D9CFFEB" xfId="71"/>
    <cellStyle name="常规 32" xfId="72"/>
    <cellStyle name="常规 27" xfId="73"/>
    <cellStyle name="常规 28" xfId="74"/>
    <cellStyle name="常规 29" xfId="75"/>
    <cellStyle name="常规 3" xfId="76"/>
    <cellStyle name="常规 4" xfId="77"/>
    <cellStyle name="常规 5" xfId="78"/>
    <cellStyle name="常规 7" xfId="79"/>
    <cellStyle name="常规 8" xfId="80"/>
    <cellStyle name="常规 9" xfId="81"/>
    <cellStyle name="常规_3EA3F56E73A648FB893F9BD1A849F76C" xfId="82"/>
    <cellStyle name="常规_C4DD9779E70E46248A7FB0C70BC92095" xfId="83"/>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A1" sqref="A1"/>
    </sheetView>
  </sheetViews>
  <sheetFormatPr defaultColWidth="17.875" defaultRowHeight="21" customHeight="1" outlineLevelCol="5"/>
  <cols>
    <col min="1" max="1" width="34.625" style="514" customWidth="1"/>
    <col min="2" max="2" width="29.5" style="514" customWidth="1"/>
    <col min="3" max="3" width="31.125" style="514" customWidth="1"/>
    <col min="4" max="4" width="29.25" style="514" customWidth="1"/>
    <col min="5" max="5" width="31.125" style="514" customWidth="1"/>
    <col min="6" max="6" width="29.75" style="514" customWidth="1"/>
    <col min="7" max="16384" width="17.875" style="514"/>
  </cols>
  <sheetData>
    <row r="1" customHeight="1" spans="1:6">
      <c r="A1" s="529" t="s">
        <v>0</v>
      </c>
      <c r="B1" s="17"/>
      <c r="C1" s="17"/>
      <c r="D1" s="17"/>
      <c r="E1" s="17"/>
      <c r="F1" s="542"/>
    </row>
    <row r="2" ht="44.25" customHeight="1" spans="1:6">
      <c r="A2" s="543" t="s">
        <v>1</v>
      </c>
      <c r="B2" s="543"/>
      <c r="C2" s="543"/>
      <c r="D2" s="543"/>
      <c r="E2" s="543"/>
      <c r="F2" s="543"/>
    </row>
    <row r="3" customHeight="1" spans="1:6">
      <c r="A3" s="544" t="s">
        <v>2</v>
      </c>
      <c r="B3" s="545"/>
      <c r="C3" s="545"/>
      <c r="D3" s="545"/>
      <c r="E3" s="545"/>
      <c r="F3" s="546" t="s">
        <v>3</v>
      </c>
    </row>
    <row r="4" ht="33" customHeight="1" spans="1:6">
      <c r="A4" s="547" t="s">
        <v>4</v>
      </c>
      <c r="B4" s="548"/>
      <c r="C4" s="547" t="s">
        <v>5</v>
      </c>
      <c r="D4" s="549"/>
      <c r="E4" s="549"/>
      <c r="F4" s="548"/>
    </row>
    <row r="5" ht="33" customHeight="1" spans="1:6">
      <c r="A5" s="550" t="s">
        <v>6</v>
      </c>
      <c r="B5" s="550" t="s">
        <v>7</v>
      </c>
      <c r="C5" s="550" t="s">
        <v>6</v>
      </c>
      <c r="D5" s="550" t="s">
        <v>7</v>
      </c>
      <c r="E5" s="550" t="s">
        <v>6</v>
      </c>
      <c r="F5" s="550" t="s">
        <v>7</v>
      </c>
    </row>
    <row r="6" ht="28.5" customHeight="1" spans="1:6">
      <c r="A6" s="551" t="s">
        <v>8</v>
      </c>
      <c r="B6" s="552">
        <v>6293173.46</v>
      </c>
      <c r="C6" s="551" t="s">
        <v>9</v>
      </c>
      <c r="D6" s="552">
        <v>2589682.36</v>
      </c>
      <c r="E6" s="551" t="s">
        <v>10</v>
      </c>
      <c r="F6" s="552">
        <v>2801373.46</v>
      </c>
    </row>
    <row r="7" ht="28.5" customHeight="1" spans="1:6">
      <c r="A7" s="551" t="s">
        <v>11</v>
      </c>
      <c r="B7" s="552">
        <v>6160773.46</v>
      </c>
      <c r="C7" s="551" t="s">
        <v>12</v>
      </c>
      <c r="D7" s="552">
        <v>0</v>
      </c>
      <c r="E7" s="551" t="s">
        <v>13</v>
      </c>
      <c r="F7" s="552">
        <v>2801373.46</v>
      </c>
    </row>
    <row r="8" ht="28.5" customHeight="1" spans="1:6">
      <c r="A8" s="551" t="s">
        <v>14</v>
      </c>
      <c r="B8" s="552">
        <v>2801373.46</v>
      </c>
      <c r="C8" s="551" t="s">
        <v>15</v>
      </c>
      <c r="D8" s="552">
        <v>0</v>
      </c>
      <c r="E8" s="551" t="s">
        <v>16</v>
      </c>
      <c r="F8" s="552">
        <v>0</v>
      </c>
    </row>
    <row r="9" ht="28.5" customHeight="1" spans="1:6">
      <c r="A9" s="551" t="s">
        <v>17</v>
      </c>
      <c r="B9" s="552">
        <v>0</v>
      </c>
      <c r="C9" s="551" t="s">
        <v>18</v>
      </c>
      <c r="D9" s="552">
        <v>0</v>
      </c>
      <c r="E9" s="551" t="s">
        <v>19</v>
      </c>
      <c r="F9" s="552">
        <v>1282400</v>
      </c>
    </row>
    <row r="10" ht="28.5" customHeight="1" spans="1:6">
      <c r="A10" s="551" t="s">
        <v>20</v>
      </c>
      <c r="B10" s="552">
        <v>1150000</v>
      </c>
      <c r="C10" s="551" t="s">
        <v>21</v>
      </c>
      <c r="D10" s="552">
        <v>0</v>
      </c>
      <c r="E10" s="551" t="s">
        <v>22</v>
      </c>
      <c r="F10" s="552">
        <v>1282400</v>
      </c>
    </row>
    <row r="11" ht="28.5" customHeight="1" spans="1:6">
      <c r="A11" s="551" t="s">
        <v>23</v>
      </c>
      <c r="B11" s="552">
        <v>2209400</v>
      </c>
      <c r="C11" s="551" t="s">
        <v>24</v>
      </c>
      <c r="D11" s="552">
        <v>68999.91</v>
      </c>
      <c r="E11" s="551" t="s">
        <v>25</v>
      </c>
      <c r="F11" s="552">
        <v>2209400</v>
      </c>
    </row>
    <row r="12" ht="28.5" customHeight="1" spans="1:6">
      <c r="A12" s="551" t="s">
        <v>26</v>
      </c>
      <c r="B12" s="552">
        <v>132400</v>
      </c>
      <c r="C12" s="551" t="s">
        <v>27</v>
      </c>
      <c r="D12" s="552">
        <v>289868.04</v>
      </c>
      <c r="E12" s="551" t="s">
        <v>28</v>
      </c>
      <c r="F12" s="552">
        <v>2209400</v>
      </c>
    </row>
    <row r="13" ht="28.5" customHeight="1" spans="1:6">
      <c r="A13" s="551" t="s">
        <v>29</v>
      </c>
      <c r="B13" s="552">
        <v>0</v>
      </c>
      <c r="C13" s="551" t="s">
        <v>30</v>
      </c>
      <c r="D13" s="552">
        <v>0</v>
      </c>
      <c r="E13" s="551" t="s">
        <v>31</v>
      </c>
      <c r="F13" s="552">
        <v>0</v>
      </c>
    </row>
    <row r="14" ht="28.5" customHeight="1" spans="1:6">
      <c r="A14" s="551" t="s">
        <v>32</v>
      </c>
      <c r="B14" s="552">
        <v>0</v>
      </c>
      <c r="C14" s="551" t="s">
        <v>33</v>
      </c>
      <c r="D14" s="552">
        <v>0</v>
      </c>
      <c r="E14" s="551" t="s">
        <v>34</v>
      </c>
      <c r="F14" s="552">
        <v>0</v>
      </c>
    </row>
    <row r="15" ht="28.5" customHeight="1" spans="1:6">
      <c r="A15" s="551" t="s">
        <v>35</v>
      </c>
      <c r="B15" s="552">
        <v>0</v>
      </c>
      <c r="C15" s="551" t="s">
        <v>36</v>
      </c>
      <c r="D15" s="552">
        <v>2816537.41</v>
      </c>
      <c r="E15" s="551" t="s">
        <v>37</v>
      </c>
      <c r="F15" s="552">
        <v>0</v>
      </c>
    </row>
    <row r="16" ht="28.5" customHeight="1" spans="1:6">
      <c r="A16" s="551" t="s">
        <v>38</v>
      </c>
      <c r="B16" s="552">
        <v>0</v>
      </c>
      <c r="C16" s="551" t="s">
        <v>39</v>
      </c>
      <c r="D16" s="552">
        <v>0</v>
      </c>
      <c r="E16" s="551" t="s">
        <v>40</v>
      </c>
      <c r="F16" s="552">
        <v>0</v>
      </c>
    </row>
    <row r="17" ht="28.5" customHeight="1" spans="1:6">
      <c r="A17" s="551" t="s">
        <v>41</v>
      </c>
      <c r="B17" s="552">
        <v>132400</v>
      </c>
      <c r="C17" s="551" t="s">
        <v>42</v>
      </c>
      <c r="D17" s="552">
        <v>0</v>
      </c>
      <c r="E17" s="551" t="s">
        <v>43</v>
      </c>
      <c r="F17" s="552">
        <v>0</v>
      </c>
    </row>
    <row r="18" ht="28.5" customHeight="1" spans="1:6">
      <c r="A18" s="551" t="s">
        <v>44</v>
      </c>
      <c r="B18" s="552">
        <v>0</v>
      </c>
      <c r="C18" s="551" t="s">
        <v>45</v>
      </c>
      <c r="D18" s="552">
        <v>0</v>
      </c>
      <c r="E18" s="551" t="s">
        <v>46</v>
      </c>
      <c r="F18" s="552">
        <v>0</v>
      </c>
    </row>
    <row r="19" ht="28.5" customHeight="1" spans="1:6">
      <c r="A19" s="551" t="s">
        <v>47</v>
      </c>
      <c r="B19" s="552">
        <v>0</v>
      </c>
      <c r="C19" s="551" t="s">
        <v>48</v>
      </c>
      <c r="D19" s="552">
        <v>0</v>
      </c>
      <c r="E19" s="551"/>
      <c r="F19" s="552"/>
    </row>
    <row r="20" ht="28.5" customHeight="1" spans="1:6">
      <c r="A20" s="551" t="s">
        <v>49</v>
      </c>
      <c r="B20" s="552">
        <v>0</v>
      </c>
      <c r="C20" s="551" t="s">
        <v>50</v>
      </c>
      <c r="D20" s="552">
        <v>244562.65</v>
      </c>
      <c r="E20" s="551"/>
      <c r="F20" s="552"/>
    </row>
    <row r="21" ht="28.5" customHeight="1" spans="1:6">
      <c r="A21" s="551" t="s">
        <v>51</v>
      </c>
      <c r="B21" s="552">
        <v>0</v>
      </c>
      <c r="C21" s="551" t="s">
        <v>52</v>
      </c>
      <c r="D21" s="552">
        <v>0</v>
      </c>
      <c r="E21" s="551"/>
      <c r="F21" s="552"/>
    </row>
    <row r="22" ht="28.5" customHeight="1" spans="1:6">
      <c r="A22" s="551" t="s">
        <v>53</v>
      </c>
      <c r="B22" s="552">
        <v>0</v>
      </c>
      <c r="C22" s="551" t="s">
        <v>54</v>
      </c>
      <c r="D22" s="552">
        <v>0</v>
      </c>
      <c r="E22" s="551"/>
      <c r="F22" s="552"/>
    </row>
    <row r="23" ht="28.5" customHeight="1" spans="1:6">
      <c r="A23" s="551" t="s">
        <v>55</v>
      </c>
      <c r="B23" s="552">
        <v>0</v>
      </c>
      <c r="C23" s="551" t="s">
        <v>56</v>
      </c>
      <c r="D23" s="552">
        <v>0</v>
      </c>
      <c r="E23" s="551"/>
      <c r="F23" s="552"/>
    </row>
    <row r="24" ht="28.5" customHeight="1" spans="1:6">
      <c r="A24" s="551" t="s">
        <v>57</v>
      </c>
      <c r="B24" s="552">
        <v>0</v>
      </c>
      <c r="C24" s="551"/>
      <c r="D24" s="552"/>
      <c r="E24" s="551"/>
      <c r="F24" s="552"/>
    </row>
    <row r="25" ht="28.5" customHeight="1" spans="1:6">
      <c r="A25" s="553" t="s">
        <v>58</v>
      </c>
      <c r="B25" s="552">
        <v>6293173.46</v>
      </c>
      <c r="C25" s="551"/>
      <c r="D25" s="552"/>
      <c r="E25" s="553" t="s">
        <v>59</v>
      </c>
      <c r="F25" s="552">
        <v>6293173.46</v>
      </c>
    </row>
    <row r="26" ht="28.5" customHeight="1" spans="1:6">
      <c r="A26" s="551" t="s">
        <v>60</v>
      </c>
      <c r="B26" s="552">
        <v>0</v>
      </c>
      <c r="C26" s="551"/>
      <c r="D26" s="552"/>
      <c r="E26" s="551" t="s">
        <v>61</v>
      </c>
      <c r="F26" s="552">
        <v>0</v>
      </c>
    </row>
    <row r="27" ht="28.5" customHeight="1" spans="1:6">
      <c r="A27" s="553" t="s">
        <v>62</v>
      </c>
      <c r="B27" s="552">
        <v>6293173.46</v>
      </c>
      <c r="C27" s="553" t="s">
        <v>63</v>
      </c>
      <c r="D27" s="552">
        <v>6009650.37</v>
      </c>
      <c r="E27" s="553" t="s">
        <v>63</v>
      </c>
      <c r="F27" s="552">
        <v>6293173.46</v>
      </c>
    </row>
  </sheetData>
  <sheetProtection formatCells="0" formatColumns="0" formatRows="0"/>
  <mergeCells count="3">
    <mergeCell ref="A2:F2"/>
    <mergeCell ref="A4:B4"/>
    <mergeCell ref="C4:F4"/>
  </mergeCells>
  <printOptions horizontalCentered="1" verticalCentered="1"/>
  <pageMargins left="0.309722222222222" right="0.309722222222222" top="0.159722222222222" bottom="0.159722222222222" header="0.309722222222222" footer="0.309722222222222"/>
  <pageSetup paperSize="9" scale="7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showGridLines="0" showZeros="0" workbookViewId="0">
      <selection activeCell="A1" sqref="A1"/>
    </sheetView>
  </sheetViews>
  <sheetFormatPr defaultColWidth="9" defaultRowHeight="13.5"/>
  <cols>
    <col min="1" max="3" width="5.375" customWidth="1"/>
    <col min="4" max="4" width="15.75" customWidth="1"/>
    <col min="5" max="5" width="15.5" customWidth="1"/>
    <col min="6" max="6" width="9.25" customWidth="1"/>
    <col min="16" max="16" width="11.5"/>
  </cols>
  <sheetData>
    <row r="1" customHeight="1" spans="1:16">
      <c r="A1" s="418" t="s">
        <v>266</v>
      </c>
      <c r="B1" s="419"/>
      <c r="C1" s="419"/>
      <c r="D1" s="420"/>
      <c r="E1" s="420"/>
      <c r="F1" s="420"/>
      <c r="G1" s="420"/>
      <c r="H1" s="420"/>
      <c r="I1" s="420"/>
      <c r="J1" s="420"/>
      <c r="K1" s="420"/>
      <c r="L1" s="420"/>
      <c r="M1" s="438"/>
      <c r="N1" s="438"/>
      <c r="O1" s="438"/>
      <c r="P1" s="439"/>
    </row>
    <row r="2" ht="22.5" customHeight="1" spans="1:16">
      <c r="A2" s="421" t="s">
        <v>267</v>
      </c>
      <c r="B2" s="421"/>
      <c r="C2" s="421"/>
      <c r="D2" s="421"/>
      <c r="E2" s="421"/>
      <c r="F2" s="421"/>
      <c r="G2" s="421"/>
      <c r="H2" s="421"/>
      <c r="I2" s="421"/>
      <c r="J2" s="421"/>
      <c r="K2" s="421"/>
      <c r="L2" s="421"/>
      <c r="M2" s="421"/>
      <c r="N2" s="421"/>
      <c r="O2" s="421"/>
      <c r="P2" s="421"/>
    </row>
    <row r="3" customHeight="1" spans="1:16">
      <c r="A3" s="422" t="s">
        <v>174</v>
      </c>
      <c r="B3" s="423"/>
      <c r="C3" s="423"/>
      <c r="D3" s="424"/>
      <c r="E3" s="423"/>
      <c r="F3" s="423"/>
      <c r="G3" s="425"/>
      <c r="H3" s="425"/>
      <c r="I3" s="425"/>
      <c r="J3" s="425"/>
      <c r="K3" s="425"/>
      <c r="L3" s="425"/>
      <c r="M3" s="440"/>
      <c r="N3" s="440"/>
      <c r="O3" s="440"/>
      <c r="P3" s="441" t="s">
        <v>66</v>
      </c>
    </row>
    <row r="4" customHeight="1" spans="1:16">
      <c r="A4" s="426" t="s">
        <v>175</v>
      </c>
      <c r="B4" s="426"/>
      <c r="C4" s="427"/>
      <c r="D4" s="428" t="s">
        <v>108</v>
      </c>
      <c r="E4" s="429" t="s">
        <v>68</v>
      </c>
      <c r="F4" s="430" t="s">
        <v>268</v>
      </c>
      <c r="G4" s="431" t="s">
        <v>269</v>
      </c>
      <c r="H4" s="431" t="s">
        <v>270</v>
      </c>
      <c r="I4" s="431" t="s">
        <v>271</v>
      </c>
      <c r="J4" s="431" t="s">
        <v>272</v>
      </c>
      <c r="K4" s="431" t="s">
        <v>273</v>
      </c>
      <c r="L4" s="431" t="s">
        <v>274</v>
      </c>
      <c r="M4" s="431" t="s">
        <v>275</v>
      </c>
      <c r="N4" s="431" t="s">
        <v>276</v>
      </c>
      <c r="O4" s="431" t="s">
        <v>277</v>
      </c>
      <c r="P4" s="442" t="s">
        <v>278</v>
      </c>
    </row>
    <row r="5" customHeight="1" spans="1:16">
      <c r="A5" s="432" t="s">
        <v>109</v>
      </c>
      <c r="B5" s="432" t="s">
        <v>110</v>
      </c>
      <c r="C5" s="433" t="s">
        <v>111</v>
      </c>
      <c r="D5" s="428"/>
      <c r="E5" s="434"/>
      <c r="F5" s="431"/>
      <c r="G5" s="431"/>
      <c r="H5" s="431"/>
      <c r="I5" s="431"/>
      <c r="J5" s="431"/>
      <c r="K5" s="431"/>
      <c r="L5" s="431"/>
      <c r="M5" s="431"/>
      <c r="N5" s="431"/>
      <c r="O5" s="431"/>
      <c r="P5" s="442"/>
    </row>
    <row r="6" s="40" customFormat="1" ht="24.75" customHeight="1" spans="1:16">
      <c r="A6" s="435"/>
      <c r="B6" s="435"/>
      <c r="C6" s="435"/>
      <c r="D6" s="436"/>
      <c r="E6" s="437"/>
      <c r="F6" s="437"/>
      <c r="G6" s="437"/>
      <c r="H6" s="437"/>
      <c r="I6" s="437"/>
      <c r="J6" s="437"/>
      <c r="K6" s="437"/>
      <c r="L6" s="437"/>
      <c r="M6" s="437"/>
      <c r="N6" s="437"/>
      <c r="O6" s="437"/>
      <c r="P6" s="437"/>
    </row>
    <row r="7" ht="24.75" customHeight="1" spans="1:16">
      <c r="A7" s="17"/>
      <c r="B7" s="17"/>
      <c r="C7" s="17"/>
      <c r="D7" s="17"/>
      <c r="E7" s="17"/>
      <c r="F7" s="17"/>
      <c r="G7" s="17"/>
      <c r="H7" s="17"/>
      <c r="I7" s="17"/>
      <c r="J7" s="17"/>
      <c r="K7" s="17"/>
      <c r="L7" s="17"/>
      <c r="M7" s="17"/>
      <c r="N7" s="17"/>
      <c r="O7" s="17"/>
      <c r="P7" s="17"/>
    </row>
    <row r="8" ht="24.75" customHeight="1" spans="1:16">
      <c r="A8" s="17"/>
      <c r="B8" s="17"/>
      <c r="C8" s="17"/>
      <c r="D8" s="17"/>
      <c r="E8" s="17"/>
      <c r="F8" s="17"/>
      <c r="G8" s="17"/>
      <c r="H8" s="17"/>
      <c r="I8" s="17"/>
      <c r="J8" s="17"/>
      <c r="K8" s="17"/>
      <c r="L8" s="17"/>
      <c r="M8" s="17"/>
      <c r="N8" s="17"/>
      <c r="O8" s="17"/>
      <c r="P8" s="17"/>
    </row>
    <row r="9" ht="24.75" customHeight="1" spans="1:16">
      <c r="A9" s="17"/>
      <c r="B9" s="17"/>
      <c r="C9" s="17"/>
      <c r="D9" s="17"/>
      <c r="E9" s="17"/>
      <c r="F9" s="17"/>
      <c r="G9" s="17"/>
      <c r="H9" s="17"/>
      <c r="I9" s="17"/>
      <c r="J9" s="17"/>
      <c r="K9" s="17"/>
      <c r="L9" s="17"/>
      <c r="M9" s="17"/>
      <c r="N9" s="17"/>
      <c r="O9" s="17"/>
      <c r="P9" s="17"/>
    </row>
    <row r="10" ht="24.75" customHeight="1" spans="1:16">
      <c r="A10" s="17"/>
      <c r="B10" s="17"/>
      <c r="C10" s="17"/>
      <c r="D10" s="17"/>
      <c r="E10" s="17"/>
      <c r="F10" s="17"/>
      <c r="G10" s="17"/>
      <c r="H10" s="17"/>
      <c r="I10" s="17"/>
      <c r="J10" s="17"/>
      <c r="K10" s="17"/>
      <c r="L10" s="17"/>
      <c r="M10" s="17"/>
      <c r="N10" s="17"/>
      <c r="O10" s="17"/>
      <c r="P10" s="17"/>
    </row>
    <row r="11" ht="24.75" customHeight="1" spans="1:16">
      <c r="A11" s="17"/>
      <c r="B11" s="17"/>
      <c r="C11" s="17"/>
      <c r="D11" s="17"/>
      <c r="E11" s="17"/>
      <c r="F11" s="17"/>
      <c r="G11" s="17"/>
      <c r="H11" s="17"/>
      <c r="I11" s="17"/>
      <c r="J11" s="17"/>
      <c r="K11" s="17"/>
      <c r="L11" s="17"/>
      <c r="M11" s="17"/>
      <c r="N11" s="17"/>
      <c r="O11" s="17"/>
      <c r="P11" s="17"/>
    </row>
    <row r="12" ht="24.75" customHeight="1" spans="1:16">
      <c r="A12" s="17"/>
      <c r="B12" s="17"/>
      <c r="C12" s="17"/>
      <c r="D12" s="17"/>
      <c r="E12" s="17"/>
      <c r="F12" s="17"/>
      <c r="G12" s="17"/>
      <c r="H12" s="17"/>
      <c r="I12" s="17"/>
      <c r="J12" s="17"/>
      <c r="K12" s="17"/>
      <c r="L12" s="17"/>
      <c r="M12" s="17"/>
      <c r="N12" s="17"/>
      <c r="O12" s="17"/>
      <c r="P12"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workbookViewId="0">
      <selection activeCell="A1" sqref="A1"/>
    </sheetView>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customHeight="1" spans="1:10">
      <c r="A1" s="388" t="s">
        <v>279</v>
      </c>
      <c r="B1" s="404"/>
      <c r="C1" s="404"/>
      <c r="D1" s="405"/>
      <c r="E1" s="405"/>
      <c r="F1" s="405"/>
      <c r="G1" s="405"/>
      <c r="H1" s="405"/>
      <c r="I1" s="405"/>
      <c r="J1" s="416"/>
    </row>
    <row r="2" ht="22.5" customHeight="1" spans="1:10">
      <c r="A2" s="406" t="s">
        <v>280</v>
      </c>
      <c r="B2" s="406"/>
      <c r="C2" s="406"/>
      <c r="D2" s="406"/>
      <c r="E2" s="406"/>
      <c r="F2" s="406"/>
      <c r="G2" s="406"/>
      <c r="H2" s="406"/>
      <c r="I2" s="406"/>
      <c r="J2" s="406"/>
    </row>
    <row r="3" customHeight="1" spans="1:10">
      <c r="A3" s="407" t="s">
        <v>174</v>
      </c>
      <c r="B3" s="408"/>
      <c r="C3" s="408"/>
      <c r="D3" s="408"/>
      <c r="E3" s="408"/>
      <c r="F3" s="408"/>
      <c r="G3" s="409"/>
      <c r="H3" s="409"/>
      <c r="I3" s="409"/>
      <c r="J3" s="417" t="s">
        <v>66</v>
      </c>
    </row>
    <row r="4" customHeight="1" spans="1:10">
      <c r="A4" s="410" t="s">
        <v>175</v>
      </c>
      <c r="B4" s="410"/>
      <c r="C4" s="410"/>
      <c r="D4" s="410" t="s">
        <v>193</v>
      </c>
      <c r="E4" s="411" t="s">
        <v>68</v>
      </c>
      <c r="F4" s="412" t="s">
        <v>281</v>
      </c>
      <c r="G4" s="412" t="s">
        <v>275</v>
      </c>
      <c r="H4" s="412" t="s">
        <v>277</v>
      </c>
      <c r="I4" s="412" t="s">
        <v>282</v>
      </c>
      <c r="J4" s="412" t="s">
        <v>278</v>
      </c>
    </row>
    <row r="5" customHeight="1" spans="1:10">
      <c r="A5" s="410" t="s">
        <v>109</v>
      </c>
      <c r="B5" s="410" t="s">
        <v>110</v>
      </c>
      <c r="C5" s="410" t="s">
        <v>111</v>
      </c>
      <c r="D5" s="410"/>
      <c r="E5" s="411"/>
      <c r="F5" s="412"/>
      <c r="G5" s="412"/>
      <c r="H5" s="412"/>
      <c r="I5" s="412"/>
      <c r="J5" s="412"/>
    </row>
    <row r="6" s="40" customFormat="1" ht="22.5" customHeight="1" spans="1:10">
      <c r="A6" s="413"/>
      <c r="B6" s="413"/>
      <c r="C6" s="413"/>
      <c r="D6" s="414"/>
      <c r="E6" s="415"/>
      <c r="F6" s="415"/>
      <c r="G6" s="415"/>
      <c r="H6" s="415"/>
      <c r="I6" s="415"/>
      <c r="J6" s="415"/>
    </row>
    <row r="7" ht="22.5" customHeight="1" spans="1:10">
      <c r="A7" s="17"/>
      <c r="B7" s="17"/>
      <c r="C7" s="17"/>
      <c r="D7" s="17"/>
      <c r="E7" s="17"/>
      <c r="F7" s="17"/>
      <c r="G7" s="17"/>
      <c r="H7" s="17"/>
      <c r="I7" s="17"/>
      <c r="J7" s="17"/>
    </row>
    <row r="8" ht="22.5" customHeight="1" spans="1:10">
      <c r="A8" s="17"/>
      <c r="B8" s="17"/>
      <c r="C8" s="17"/>
      <c r="D8" s="17"/>
      <c r="E8" s="17"/>
      <c r="F8" s="17"/>
      <c r="G8" s="17"/>
      <c r="H8" s="17"/>
      <c r="I8" s="17"/>
      <c r="J8" s="17"/>
    </row>
    <row r="9" ht="22.5" customHeight="1" spans="1:10">
      <c r="A9" s="17"/>
      <c r="B9" s="17"/>
      <c r="C9" s="17"/>
      <c r="D9" s="17"/>
      <c r="E9" s="17"/>
      <c r="F9" s="17"/>
      <c r="G9" s="17"/>
      <c r="H9" s="17"/>
      <c r="I9" s="17"/>
      <c r="J9" s="17"/>
    </row>
    <row r="10" ht="22.5" customHeight="1" spans="1:10">
      <c r="A10" s="17"/>
      <c r="B10" s="17"/>
      <c r="C10" s="17"/>
      <c r="D10" s="17"/>
      <c r="E10" s="17"/>
      <c r="F10" s="17"/>
      <c r="G10" s="17"/>
      <c r="H10" s="17"/>
      <c r="I10" s="17"/>
      <c r="J10" s="17"/>
    </row>
    <row r="11" ht="22.5" customHeight="1" spans="1:10">
      <c r="A11" s="17"/>
      <c r="B11" s="17"/>
      <c r="C11" s="17"/>
      <c r="D11" s="17"/>
      <c r="E11" s="17"/>
      <c r="F11" s="17"/>
      <c r="G11" s="17"/>
      <c r="H11" s="17"/>
      <c r="I11" s="17"/>
      <c r="J11" s="17"/>
    </row>
    <row r="12" ht="22.5" customHeight="1" spans="1:10">
      <c r="A12" s="17"/>
      <c r="B12" s="17"/>
      <c r="C12" s="17"/>
      <c r="D12" s="17"/>
      <c r="E12" s="17"/>
      <c r="F12" s="17"/>
      <c r="G12" s="17"/>
      <c r="H12" s="17"/>
      <c r="I12" s="17"/>
      <c r="J12"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workbookViewId="0">
      <selection activeCell="A1" sqref="A1"/>
    </sheetView>
  </sheetViews>
  <sheetFormatPr defaultColWidth="17.875" defaultRowHeight="21" customHeight="1" outlineLevelCol="5"/>
  <cols>
    <col min="1" max="1" width="34.625" style="387" customWidth="1"/>
    <col min="2" max="2" width="31.875" style="387" customWidth="1"/>
    <col min="3" max="3" width="31.125" style="387" customWidth="1"/>
    <col min="4" max="4" width="30.25" style="387" customWidth="1"/>
    <col min="5" max="5" width="31.125" style="387" customWidth="1"/>
    <col min="6" max="6" width="29.625" style="387" customWidth="1"/>
    <col min="7" max="16384" width="17.875" style="387"/>
  </cols>
  <sheetData>
    <row r="1" customHeight="1" spans="1:6">
      <c r="A1" s="388" t="s">
        <v>283</v>
      </c>
      <c r="B1" s="17"/>
      <c r="C1" s="17"/>
      <c r="D1" s="17"/>
      <c r="E1" s="17"/>
      <c r="F1" s="389"/>
    </row>
    <row r="2" ht="44.25" customHeight="1" spans="1:6">
      <c r="A2" s="390" t="s">
        <v>284</v>
      </c>
      <c r="B2" s="390"/>
      <c r="C2" s="390"/>
      <c r="D2" s="390"/>
      <c r="E2" s="390"/>
      <c r="F2" s="390"/>
    </row>
    <row r="3" customHeight="1" spans="1:6">
      <c r="A3" s="391" t="s">
        <v>2</v>
      </c>
      <c r="B3" s="392"/>
      <c r="C3" s="392"/>
      <c r="D3" s="392"/>
      <c r="E3" s="392"/>
      <c r="F3" s="393" t="s">
        <v>3</v>
      </c>
    </row>
    <row r="4" ht="33" customHeight="1" spans="1:6">
      <c r="A4" s="394" t="s">
        <v>4</v>
      </c>
      <c r="B4" s="395"/>
      <c r="C4" s="394" t="s">
        <v>5</v>
      </c>
      <c r="D4" s="396"/>
      <c r="E4" s="396"/>
      <c r="F4" s="395"/>
    </row>
    <row r="5" ht="33" customHeight="1" spans="1:6">
      <c r="A5" s="397" t="s">
        <v>6</v>
      </c>
      <c r="B5" s="397" t="s">
        <v>7</v>
      </c>
      <c r="C5" s="397" t="s">
        <v>6</v>
      </c>
      <c r="D5" s="397" t="s">
        <v>7</v>
      </c>
      <c r="E5" s="397" t="s">
        <v>6</v>
      </c>
      <c r="F5" s="397" t="s">
        <v>7</v>
      </c>
    </row>
    <row r="6" s="386" customFormat="1" ht="28.5" customHeight="1" spans="1:6">
      <c r="A6" s="398" t="s">
        <v>8</v>
      </c>
      <c r="B6" s="399">
        <v>6293173.46</v>
      </c>
      <c r="C6" s="398" t="s">
        <v>9</v>
      </c>
      <c r="D6" s="399">
        <v>2589682.36</v>
      </c>
      <c r="E6" s="398" t="s">
        <v>10</v>
      </c>
      <c r="F6" s="399">
        <v>2801373.46</v>
      </c>
    </row>
    <row r="7" s="386" customFormat="1" ht="28.5" customHeight="1" spans="1:6">
      <c r="A7" s="398" t="s">
        <v>11</v>
      </c>
      <c r="B7" s="399">
        <v>6160773.46</v>
      </c>
      <c r="C7" s="398" t="s">
        <v>12</v>
      </c>
      <c r="D7" s="399">
        <v>0</v>
      </c>
      <c r="E7" s="398" t="s">
        <v>13</v>
      </c>
      <c r="F7" s="399">
        <v>2801373.46</v>
      </c>
    </row>
    <row r="8" s="386" customFormat="1" ht="28.5" customHeight="1" spans="1:6">
      <c r="A8" s="398" t="s">
        <v>14</v>
      </c>
      <c r="B8" s="399">
        <v>2801373.46</v>
      </c>
      <c r="C8" s="398" t="s">
        <v>15</v>
      </c>
      <c r="D8" s="399">
        <v>0</v>
      </c>
      <c r="E8" s="398" t="s">
        <v>16</v>
      </c>
      <c r="F8" s="399">
        <v>0</v>
      </c>
    </row>
    <row r="9" s="386" customFormat="1" ht="28.5" customHeight="1" spans="1:6">
      <c r="A9" s="398" t="s">
        <v>17</v>
      </c>
      <c r="B9" s="399">
        <v>0</v>
      </c>
      <c r="C9" s="398" t="s">
        <v>18</v>
      </c>
      <c r="D9" s="399">
        <v>0</v>
      </c>
      <c r="E9" s="398" t="s">
        <v>19</v>
      </c>
      <c r="F9" s="399">
        <v>1282400</v>
      </c>
    </row>
    <row r="10" s="386" customFormat="1" ht="28.5" customHeight="1" spans="1:6">
      <c r="A10" s="398" t="s">
        <v>20</v>
      </c>
      <c r="B10" s="399">
        <v>1150000</v>
      </c>
      <c r="C10" s="398" t="s">
        <v>21</v>
      </c>
      <c r="D10" s="399">
        <v>0</v>
      </c>
      <c r="E10" s="398" t="s">
        <v>22</v>
      </c>
      <c r="F10" s="399">
        <v>1282400</v>
      </c>
    </row>
    <row r="11" s="386" customFormat="1" ht="28.5" customHeight="1" spans="1:6">
      <c r="A11" s="398" t="s">
        <v>23</v>
      </c>
      <c r="B11" s="399">
        <v>2209400</v>
      </c>
      <c r="C11" s="398" t="s">
        <v>24</v>
      </c>
      <c r="D11" s="399">
        <v>68999.91</v>
      </c>
      <c r="E11" s="398" t="s">
        <v>25</v>
      </c>
      <c r="F11" s="399">
        <v>2209400</v>
      </c>
    </row>
    <row r="12" s="386" customFormat="1" ht="28.5" customHeight="1" spans="1:6">
      <c r="A12" s="398" t="s">
        <v>26</v>
      </c>
      <c r="B12" s="399">
        <v>132400</v>
      </c>
      <c r="C12" s="398" t="s">
        <v>27</v>
      </c>
      <c r="D12" s="399">
        <v>289868.04</v>
      </c>
      <c r="E12" s="398" t="s">
        <v>28</v>
      </c>
      <c r="F12" s="399">
        <v>2209400</v>
      </c>
    </row>
    <row r="13" s="386" customFormat="1" ht="28.5" customHeight="1" spans="1:6">
      <c r="A13" s="398" t="s">
        <v>29</v>
      </c>
      <c r="B13" s="399">
        <v>0</v>
      </c>
      <c r="C13" s="398" t="s">
        <v>30</v>
      </c>
      <c r="D13" s="399">
        <v>0</v>
      </c>
      <c r="E13" s="398" t="s">
        <v>31</v>
      </c>
      <c r="F13" s="399">
        <v>0</v>
      </c>
    </row>
    <row r="14" s="386" customFormat="1" ht="28.5" customHeight="1" spans="1:6">
      <c r="A14" s="398" t="s">
        <v>32</v>
      </c>
      <c r="B14" s="399">
        <v>0</v>
      </c>
      <c r="C14" s="398" t="s">
        <v>33</v>
      </c>
      <c r="D14" s="399">
        <v>0</v>
      </c>
      <c r="E14" s="398" t="s">
        <v>34</v>
      </c>
      <c r="F14" s="399">
        <v>0</v>
      </c>
    </row>
    <row r="15" s="386" customFormat="1" ht="28.5" customHeight="1" spans="1:6">
      <c r="A15" s="398" t="s">
        <v>35</v>
      </c>
      <c r="B15" s="399">
        <v>0</v>
      </c>
      <c r="C15" s="398" t="s">
        <v>36</v>
      </c>
      <c r="D15" s="399">
        <v>2816537.41</v>
      </c>
      <c r="E15" s="398" t="s">
        <v>37</v>
      </c>
      <c r="F15" s="399">
        <v>0</v>
      </c>
    </row>
    <row r="16" s="386" customFormat="1" ht="28.5" customHeight="1" spans="1:6">
      <c r="A16" s="398" t="s">
        <v>38</v>
      </c>
      <c r="B16" s="399">
        <v>0</v>
      </c>
      <c r="C16" s="398" t="s">
        <v>39</v>
      </c>
      <c r="D16" s="399">
        <v>0</v>
      </c>
      <c r="E16" s="398" t="s">
        <v>40</v>
      </c>
      <c r="F16" s="399">
        <v>0</v>
      </c>
    </row>
    <row r="17" s="386" customFormat="1" ht="28.5" customHeight="1" spans="1:6">
      <c r="A17" s="398" t="s">
        <v>41</v>
      </c>
      <c r="B17" s="399">
        <v>132400</v>
      </c>
      <c r="C17" s="398" t="s">
        <v>42</v>
      </c>
      <c r="D17" s="399">
        <v>0</v>
      </c>
      <c r="E17" s="398" t="s">
        <v>43</v>
      </c>
      <c r="F17" s="399">
        <v>0</v>
      </c>
    </row>
    <row r="18" s="386" customFormat="1" ht="28.5" customHeight="1" spans="1:6">
      <c r="A18" s="398" t="s">
        <v>44</v>
      </c>
      <c r="B18" s="399">
        <v>0</v>
      </c>
      <c r="C18" s="398" t="s">
        <v>45</v>
      </c>
      <c r="D18" s="399">
        <v>0</v>
      </c>
      <c r="E18" s="398" t="s">
        <v>46</v>
      </c>
      <c r="F18" s="399">
        <v>0</v>
      </c>
    </row>
    <row r="19" s="386" customFormat="1" ht="28.5" customHeight="1" spans="1:6">
      <c r="A19" s="398" t="s">
        <v>47</v>
      </c>
      <c r="B19" s="399">
        <v>0</v>
      </c>
      <c r="C19" s="398" t="s">
        <v>48</v>
      </c>
      <c r="D19" s="399">
        <v>0</v>
      </c>
      <c r="E19" s="398"/>
      <c r="F19" s="399"/>
    </row>
    <row r="20" s="386" customFormat="1" ht="28.5" customHeight="1" spans="1:6">
      <c r="A20" s="398"/>
      <c r="B20" s="399"/>
      <c r="C20" s="398" t="s">
        <v>50</v>
      </c>
      <c r="D20" s="399">
        <v>244562.65</v>
      </c>
      <c r="E20" s="398"/>
      <c r="F20" s="399"/>
    </row>
    <row r="21" s="386" customFormat="1" ht="28.5" customHeight="1" spans="1:6">
      <c r="A21" s="398"/>
      <c r="B21" s="399"/>
      <c r="C21" s="398" t="s">
        <v>52</v>
      </c>
      <c r="D21" s="399">
        <v>0</v>
      </c>
      <c r="E21" s="398"/>
      <c r="F21" s="399"/>
    </row>
    <row r="22" s="386" customFormat="1" ht="28.5" customHeight="1" spans="1:6">
      <c r="A22" s="398"/>
      <c r="B22" s="399"/>
      <c r="C22" s="398" t="s">
        <v>54</v>
      </c>
      <c r="D22" s="399">
        <v>0</v>
      </c>
      <c r="E22" s="398"/>
      <c r="F22" s="399"/>
    </row>
    <row r="23" s="386" customFormat="1" ht="28.5" customHeight="1" spans="1:6">
      <c r="A23" s="398"/>
      <c r="B23" s="399"/>
      <c r="C23" s="398" t="s">
        <v>56</v>
      </c>
      <c r="D23" s="399">
        <v>0</v>
      </c>
      <c r="E23" s="398"/>
      <c r="F23" s="399"/>
    </row>
    <row r="24" ht="28.5" customHeight="1" spans="1:6">
      <c r="A24" s="400"/>
      <c r="B24" s="399"/>
      <c r="C24" s="400"/>
      <c r="D24" s="401"/>
      <c r="E24" s="400"/>
      <c r="F24" s="402"/>
    </row>
    <row r="25" s="386" customFormat="1" ht="28.5" customHeight="1" spans="1:6">
      <c r="A25" s="403" t="s">
        <v>62</v>
      </c>
      <c r="B25" s="399">
        <v>6293173.46</v>
      </c>
      <c r="C25" s="403" t="s">
        <v>63</v>
      </c>
      <c r="D25" s="399">
        <v>6009650.37</v>
      </c>
      <c r="E25" s="403" t="s">
        <v>63</v>
      </c>
      <c r="F25" s="399">
        <v>6293173.46</v>
      </c>
    </row>
  </sheetData>
  <sheetProtection formatCells="0" formatColumns="0" formatRows="0"/>
  <mergeCells count="3">
    <mergeCell ref="A2:F2"/>
    <mergeCell ref="A4:B4"/>
    <mergeCell ref="C4:F4"/>
  </mergeCells>
  <printOptions horizontalCentered="1" verticalCentered="1"/>
  <pageMargins left="0.709722222222222" right="0.709722222222222" top="0.55" bottom="0.55" header="0.309722222222222" footer="0.309722222222222"/>
  <pageSetup paperSize="9" scale="7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4"/>
  <sheetViews>
    <sheetView showGridLines="0" showZeros="0" workbookViewId="0">
      <selection activeCell="A1" sqref="A1"/>
    </sheetView>
  </sheetViews>
  <sheetFormatPr defaultColWidth="9" defaultRowHeight="13.5"/>
  <cols>
    <col min="1" max="1" width="5.375" customWidth="1"/>
    <col min="2" max="2" width="5.5" customWidth="1"/>
    <col min="3" max="3" width="5.75" customWidth="1"/>
    <col min="4" max="4" width="22.125" customWidth="1"/>
    <col min="5" max="6" width="16"/>
    <col min="7" max="7" width="14"/>
    <col min="8" max="8" width="14.875"/>
    <col min="9" max="9" width="11.5"/>
    <col min="10" max="11" width="14.875"/>
    <col min="18" max="18" width="14.875"/>
  </cols>
  <sheetData>
    <row r="1" customHeight="1" spans="1:18">
      <c r="A1" s="361" t="s">
        <v>285</v>
      </c>
      <c r="B1" s="362"/>
      <c r="C1" s="362"/>
      <c r="D1" s="362"/>
      <c r="E1" s="362"/>
      <c r="F1" s="362"/>
      <c r="G1" s="362"/>
      <c r="H1" s="362"/>
      <c r="I1" s="362"/>
      <c r="J1" s="362"/>
      <c r="K1" s="362"/>
      <c r="L1" s="362"/>
      <c r="M1" s="362"/>
      <c r="N1" s="362"/>
      <c r="O1" s="362"/>
      <c r="P1" s="377"/>
      <c r="Q1" s="382"/>
      <c r="R1" s="383"/>
    </row>
    <row r="2" ht="22.5" customHeight="1" spans="1:18">
      <c r="A2" s="363" t="s">
        <v>286</v>
      </c>
      <c r="B2" s="363"/>
      <c r="C2" s="363"/>
      <c r="D2" s="363"/>
      <c r="E2" s="363"/>
      <c r="F2" s="363"/>
      <c r="G2" s="363"/>
      <c r="H2" s="363"/>
      <c r="I2" s="363"/>
      <c r="J2" s="363"/>
      <c r="K2" s="363"/>
      <c r="L2" s="363"/>
      <c r="M2" s="363"/>
      <c r="N2" s="363"/>
      <c r="O2" s="363"/>
      <c r="P2" s="363"/>
      <c r="Q2" s="363"/>
      <c r="R2" s="363"/>
    </row>
    <row r="3" customHeight="1" spans="1:18">
      <c r="A3" s="364" t="s">
        <v>174</v>
      </c>
      <c r="B3" s="365"/>
      <c r="C3" s="365"/>
      <c r="D3" s="365"/>
      <c r="E3" s="365"/>
      <c r="F3" s="365"/>
      <c r="G3" s="365"/>
      <c r="H3" s="365"/>
      <c r="I3" s="365"/>
      <c r="J3" s="362"/>
      <c r="K3" s="362"/>
      <c r="L3" s="362"/>
      <c r="M3" s="362"/>
      <c r="N3" s="362"/>
      <c r="O3" s="362"/>
      <c r="P3" s="377"/>
      <c r="Q3" s="382"/>
      <c r="R3" s="384" t="s">
        <v>66</v>
      </c>
    </row>
    <row r="4" customHeight="1" spans="1:18">
      <c r="A4" s="366" t="s">
        <v>175</v>
      </c>
      <c r="B4" s="366"/>
      <c r="C4" s="366"/>
      <c r="D4" s="366"/>
      <c r="E4" s="367" t="s">
        <v>176</v>
      </c>
      <c r="F4" s="368" t="s">
        <v>177</v>
      </c>
      <c r="G4" s="368"/>
      <c r="H4" s="368"/>
      <c r="I4" s="378"/>
      <c r="J4" s="379" t="s">
        <v>178</v>
      </c>
      <c r="K4" s="380"/>
      <c r="L4" s="380"/>
      <c r="M4" s="380"/>
      <c r="N4" s="380"/>
      <c r="O4" s="380"/>
      <c r="P4" s="380"/>
      <c r="Q4" s="380"/>
      <c r="R4" s="370"/>
    </row>
    <row r="5" customHeight="1" spans="1:18">
      <c r="A5" s="369" t="s">
        <v>107</v>
      </c>
      <c r="B5" s="369"/>
      <c r="C5" s="369"/>
      <c r="D5" s="369" t="s">
        <v>108</v>
      </c>
      <c r="E5" s="370"/>
      <c r="F5" s="369" t="s">
        <v>78</v>
      </c>
      <c r="G5" s="369" t="s">
        <v>180</v>
      </c>
      <c r="H5" s="369" t="s">
        <v>181</v>
      </c>
      <c r="I5" s="369" t="s">
        <v>182</v>
      </c>
      <c r="J5" s="379" t="s">
        <v>78</v>
      </c>
      <c r="K5" s="381" t="s">
        <v>183</v>
      </c>
      <c r="L5" s="381" t="s">
        <v>184</v>
      </c>
      <c r="M5" s="381" t="s">
        <v>185</v>
      </c>
      <c r="N5" s="381" t="s">
        <v>186</v>
      </c>
      <c r="O5" s="381" t="s">
        <v>187</v>
      </c>
      <c r="P5" s="381" t="s">
        <v>188</v>
      </c>
      <c r="Q5" s="381" t="s">
        <v>189</v>
      </c>
      <c r="R5" s="385" t="s">
        <v>190</v>
      </c>
    </row>
    <row r="6" customHeight="1" spans="1:18">
      <c r="A6" s="371" t="s">
        <v>109</v>
      </c>
      <c r="B6" s="371" t="s">
        <v>110</v>
      </c>
      <c r="C6" s="371" t="s">
        <v>111</v>
      </c>
      <c r="D6" s="371"/>
      <c r="E6" s="370"/>
      <c r="F6" s="369"/>
      <c r="G6" s="369"/>
      <c r="H6" s="369"/>
      <c r="I6" s="369"/>
      <c r="J6" s="379"/>
      <c r="K6" s="381"/>
      <c r="L6" s="381"/>
      <c r="M6" s="381"/>
      <c r="N6" s="381"/>
      <c r="O6" s="381"/>
      <c r="P6" s="381"/>
      <c r="Q6" s="381"/>
      <c r="R6" s="385"/>
    </row>
    <row r="7" s="40" customFormat="1" ht="24" customHeight="1" spans="1:18">
      <c r="A7" s="372"/>
      <c r="B7" s="372"/>
      <c r="C7" s="372"/>
      <c r="D7" s="373" t="s">
        <v>78</v>
      </c>
      <c r="E7" s="374">
        <f t="shared" ref="E7:R7" si="0">E8+E13+E16+E22+E29+E33</f>
        <v>6293173.46</v>
      </c>
      <c r="F7" s="375">
        <f t="shared" si="0"/>
        <v>4083773.46</v>
      </c>
      <c r="G7" s="376">
        <f t="shared" si="0"/>
        <v>2801373.46</v>
      </c>
      <c r="H7" s="375">
        <f t="shared" si="0"/>
        <v>1282400</v>
      </c>
      <c r="I7" s="375">
        <f t="shared" si="0"/>
        <v>0</v>
      </c>
      <c r="J7" s="375">
        <f t="shared" si="0"/>
        <v>2209400</v>
      </c>
      <c r="K7" s="375">
        <f t="shared" si="0"/>
        <v>2209400</v>
      </c>
      <c r="L7" s="374">
        <f t="shared" si="0"/>
        <v>0</v>
      </c>
      <c r="M7" s="374">
        <f t="shared" si="0"/>
        <v>0</v>
      </c>
      <c r="N7" s="374">
        <f t="shared" si="0"/>
        <v>0</v>
      </c>
      <c r="O7" s="374">
        <f t="shared" si="0"/>
        <v>0</v>
      </c>
      <c r="P7" s="374">
        <f t="shared" si="0"/>
        <v>0</v>
      </c>
      <c r="Q7" s="374">
        <f t="shared" si="0"/>
        <v>0</v>
      </c>
      <c r="R7" s="375">
        <f t="shared" si="0"/>
        <v>0</v>
      </c>
    </row>
    <row r="8" ht="24" customHeight="1" spans="1:18">
      <c r="A8" s="372" t="s">
        <v>112</v>
      </c>
      <c r="B8" s="372"/>
      <c r="C8" s="372"/>
      <c r="D8" s="373" t="s">
        <v>113</v>
      </c>
      <c r="E8" s="374">
        <f t="shared" ref="E8:R8" si="1">E9+E11</f>
        <v>2589682.36</v>
      </c>
      <c r="F8" s="375">
        <f t="shared" si="1"/>
        <v>2589682.36</v>
      </c>
      <c r="G8" s="376">
        <f t="shared" si="1"/>
        <v>1307282.36</v>
      </c>
      <c r="H8" s="375">
        <f t="shared" si="1"/>
        <v>1282400</v>
      </c>
      <c r="I8" s="375">
        <f t="shared" si="1"/>
        <v>0</v>
      </c>
      <c r="J8" s="375">
        <f t="shared" si="1"/>
        <v>0</v>
      </c>
      <c r="K8" s="375">
        <f t="shared" si="1"/>
        <v>0</v>
      </c>
      <c r="L8" s="374">
        <f t="shared" si="1"/>
        <v>0</v>
      </c>
      <c r="M8" s="374">
        <f t="shared" si="1"/>
        <v>0</v>
      </c>
      <c r="N8" s="374">
        <f t="shared" si="1"/>
        <v>0</v>
      </c>
      <c r="O8" s="374">
        <f t="shared" si="1"/>
        <v>0</v>
      </c>
      <c r="P8" s="374">
        <f t="shared" si="1"/>
        <v>0</v>
      </c>
      <c r="Q8" s="374">
        <f t="shared" si="1"/>
        <v>0</v>
      </c>
      <c r="R8" s="375">
        <f t="shared" si="1"/>
        <v>0</v>
      </c>
    </row>
    <row r="9" ht="24" customHeight="1" spans="1:18">
      <c r="A9" s="372" t="s">
        <v>114</v>
      </c>
      <c r="B9" s="372" t="s">
        <v>115</v>
      </c>
      <c r="C9" s="372"/>
      <c r="D9" s="373" t="s">
        <v>116</v>
      </c>
      <c r="E9" s="374">
        <f t="shared" ref="E9:R9" si="2">E10</f>
        <v>2420641.96</v>
      </c>
      <c r="F9" s="375">
        <f t="shared" si="2"/>
        <v>2420641.96</v>
      </c>
      <c r="G9" s="376">
        <f t="shared" si="2"/>
        <v>1138241.96</v>
      </c>
      <c r="H9" s="375">
        <f t="shared" si="2"/>
        <v>1282400</v>
      </c>
      <c r="I9" s="375">
        <f t="shared" si="2"/>
        <v>0</v>
      </c>
      <c r="J9" s="375">
        <f t="shared" si="2"/>
        <v>0</v>
      </c>
      <c r="K9" s="375">
        <f t="shared" si="2"/>
        <v>0</v>
      </c>
      <c r="L9" s="374">
        <f t="shared" si="2"/>
        <v>0</v>
      </c>
      <c r="M9" s="374">
        <f t="shared" si="2"/>
        <v>0</v>
      </c>
      <c r="N9" s="374">
        <f t="shared" si="2"/>
        <v>0</v>
      </c>
      <c r="O9" s="374">
        <f t="shared" si="2"/>
        <v>0</v>
      </c>
      <c r="P9" s="374">
        <f t="shared" si="2"/>
        <v>0</v>
      </c>
      <c r="Q9" s="374">
        <f t="shared" si="2"/>
        <v>0</v>
      </c>
      <c r="R9" s="375">
        <f t="shared" si="2"/>
        <v>0</v>
      </c>
    </row>
    <row r="10" ht="24" customHeight="1" spans="1:18">
      <c r="A10" s="372" t="s">
        <v>117</v>
      </c>
      <c r="B10" s="372" t="s">
        <v>118</v>
      </c>
      <c r="C10" s="372" t="s">
        <v>119</v>
      </c>
      <c r="D10" s="373" t="s">
        <v>120</v>
      </c>
      <c r="E10" s="374">
        <v>2420641.96</v>
      </c>
      <c r="F10" s="375">
        <v>2420641.96</v>
      </c>
      <c r="G10" s="376">
        <v>1138241.96</v>
      </c>
      <c r="H10" s="375">
        <v>1282400</v>
      </c>
      <c r="I10" s="375">
        <v>0</v>
      </c>
      <c r="J10" s="375">
        <v>0</v>
      </c>
      <c r="K10" s="375">
        <v>0</v>
      </c>
      <c r="L10" s="374">
        <v>0</v>
      </c>
      <c r="M10" s="374">
        <v>0</v>
      </c>
      <c r="N10" s="374">
        <v>0</v>
      </c>
      <c r="O10" s="374">
        <v>0</v>
      </c>
      <c r="P10" s="374">
        <v>0</v>
      </c>
      <c r="Q10" s="374">
        <v>0</v>
      </c>
      <c r="R10" s="375">
        <v>0</v>
      </c>
    </row>
    <row r="11" ht="24" customHeight="1" spans="1:18">
      <c r="A11" s="372" t="s">
        <v>114</v>
      </c>
      <c r="B11" s="372" t="s">
        <v>121</v>
      </c>
      <c r="C11" s="372"/>
      <c r="D11" s="373" t="s">
        <v>122</v>
      </c>
      <c r="E11" s="374">
        <f t="shared" ref="E11:R11" si="3">E12</f>
        <v>169040.4</v>
      </c>
      <c r="F11" s="375">
        <f t="shared" si="3"/>
        <v>169040.4</v>
      </c>
      <c r="G11" s="376">
        <f t="shared" si="3"/>
        <v>169040.4</v>
      </c>
      <c r="H11" s="375">
        <f t="shared" si="3"/>
        <v>0</v>
      </c>
      <c r="I11" s="375">
        <f t="shared" si="3"/>
        <v>0</v>
      </c>
      <c r="J11" s="375">
        <f t="shared" si="3"/>
        <v>0</v>
      </c>
      <c r="K11" s="375">
        <f t="shared" si="3"/>
        <v>0</v>
      </c>
      <c r="L11" s="374">
        <f t="shared" si="3"/>
        <v>0</v>
      </c>
      <c r="M11" s="374">
        <f t="shared" si="3"/>
        <v>0</v>
      </c>
      <c r="N11" s="374">
        <f t="shared" si="3"/>
        <v>0</v>
      </c>
      <c r="O11" s="374">
        <f t="shared" si="3"/>
        <v>0</v>
      </c>
      <c r="P11" s="374">
        <f t="shared" si="3"/>
        <v>0</v>
      </c>
      <c r="Q11" s="374">
        <f t="shared" si="3"/>
        <v>0</v>
      </c>
      <c r="R11" s="375">
        <f t="shared" si="3"/>
        <v>0</v>
      </c>
    </row>
    <row r="12" ht="24" customHeight="1" spans="1:18">
      <c r="A12" s="372" t="s">
        <v>117</v>
      </c>
      <c r="B12" s="372" t="s">
        <v>123</v>
      </c>
      <c r="C12" s="372" t="s">
        <v>119</v>
      </c>
      <c r="D12" s="373" t="s">
        <v>124</v>
      </c>
      <c r="E12" s="374">
        <v>169040.4</v>
      </c>
      <c r="F12" s="375">
        <v>169040.4</v>
      </c>
      <c r="G12" s="376">
        <v>169040.4</v>
      </c>
      <c r="H12" s="375">
        <v>0</v>
      </c>
      <c r="I12" s="375">
        <v>0</v>
      </c>
      <c r="J12" s="375">
        <v>0</v>
      </c>
      <c r="K12" s="375">
        <v>0</v>
      </c>
      <c r="L12" s="374">
        <v>0</v>
      </c>
      <c r="M12" s="374">
        <v>0</v>
      </c>
      <c r="N12" s="374">
        <v>0</v>
      </c>
      <c r="O12" s="374">
        <v>0</v>
      </c>
      <c r="P12" s="374">
        <v>0</v>
      </c>
      <c r="Q12" s="374">
        <v>0</v>
      </c>
      <c r="R12" s="375">
        <v>0</v>
      </c>
    </row>
    <row r="13" ht="24" customHeight="1" spans="1:18">
      <c r="A13" s="372" t="s">
        <v>125</v>
      </c>
      <c r="B13" s="372"/>
      <c r="C13" s="372"/>
      <c r="D13" s="373" t="s">
        <v>126</v>
      </c>
      <c r="E13" s="374">
        <f t="shared" ref="E13:R13" si="4">E14</f>
        <v>68999.91</v>
      </c>
      <c r="F13" s="375">
        <f t="shared" si="4"/>
        <v>68999.91</v>
      </c>
      <c r="G13" s="376">
        <f t="shared" si="4"/>
        <v>68999.91</v>
      </c>
      <c r="H13" s="375">
        <f t="shared" si="4"/>
        <v>0</v>
      </c>
      <c r="I13" s="375">
        <f t="shared" si="4"/>
        <v>0</v>
      </c>
      <c r="J13" s="375">
        <f t="shared" si="4"/>
        <v>0</v>
      </c>
      <c r="K13" s="375">
        <f t="shared" si="4"/>
        <v>0</v>
      </c>
      <c r="L13" s="374">
        <f t="shared" si="4"/>
        <v>0</v>
      </c>
      <c r="M13" s="374">
        <f t="shared" si="4"/>
        <v>0</v>
      </c>
      <c r="N13" s="374">
        <f t="shared" si="4"/>
        <v>0</v>
      </c>
      <c r="O13" s="374">
        <f t="shared" si="4"/>
        <v>0</v>
      </c>
      <c r="P13" s="374">
        <f t="shared" si="4"/>
        <v>0</v>
      </c>
      <c r="Q13" s="374">
        <f t="shared" si="4"/>
        <v>0</v>
      </c>
      <c r="R13" s="375">
        <f t="shared" si="4"/>
        <v>0</v>
      </c>
    </row>
    <row r="14" ht="24" customHeight="1" spans="1:18">
      <c r="A14" s="372" t="s">
        <v>127</v>
      </c>
      <c r="B14" s="372" t="s">
        <v>119</v>
      </c>
      <c r="C14" s="372"/>
      <c r="D14" s="373" t="s">
        <v>128</v>
      </c>
      <c r="E14" s="374">
        <f t="shared" ref="E14:R14" si="5">E15</f>
        <v>68999.91</v>
      </c>
      <c r="F14" s="375">
        <f t="shared" si="5"/>
        <v>68999.91</v>
      </c>
      <c r="G14" s="376">
        <f t="shared" si="5"/>
        <v>68999.91</v>
      </c>
      <c r="H14" s="375">
        <f t="shared" si="5"/>
        <v>0</v>
      </c>
      <c r="I14" s="375">
        <f t="shared" si="5"/>
        <v>0</v>
      </c>
      <c r="J14" s="375">
        <f t="shared" si="5"/>
        <v>0</v>
      </c>
      <c r="K14" s="375">
        <f t="shared" si="5"/>
        <v>0</v>
      </c>
      <c r="L14" s="374">
        <f t="shared" si="5"/>
        <v>0</v>
      </c>
      <c r="M14" s="374">
        <f t="shared" si="5"/>
        <v>0</v>
      </c>
      <c r="N14" s="374">
        <f t="shared" si="5"/>
        <v>0</v>
      </c>
      <c r="O14" s="374">
        <f t="shared" si="5"/>
        <v>0</v>
      </c>
      <c r="P14" s="374">
        <f t="shared" si="5"/>
        <v>0</v>
      </c>
      <c r="Q14" s="374">
        <f t="shared" si="5"/>
        <v>0</v>
      </c>
      <c r="R14" s="375">
        <f t="shared" si="5"/>
        <v>0</v>
      </c>
    </row>
    <row r="15" ht="24" customHeight="1" spans="1:18">
      <c r="A15" s="372" t="s">
        <v>129</v>
      </c>
      <c r="B15" s="372" t="s">
        <v>130</v>
      </c>
      <c r="C15" s="372" t="s">
        <v>119</v>
      </c>
      <c r="D15" s="373" t="s">
        <v>131</v>
      </c>
      <c r="E15" s="374">
        <v>68999.91</v>
      </c>
      <c r="F15" s="375">
        <v>68999.91</v>
      </c>
      <c r="G15" s="376">
        <v>68999.91</v>
      </c>
      <c r="H15" s="375">
        <v>0</v>
      </c>
      <c r="I15" s="375">
        <v>0</v>
      </c>
      <c r="J15" s="375">
        <v>0</v>
      </c>
      <c r="K15" s="375">
        <v>0</v>
      </c>
      <c r="L15" s="374">
        <v>0</v>
      </c>
      <c r="M15" s="374">
        <v>0</v>
      </c>
      <c r="N15" s="374">
        <v>0</v>
      </c>
      <c r="O15" s="374">
        <v>0</v>
      </c>
      <c r="P15" s="374">
        <v>0</v>
      </c>
      <c r="Q15" s="374">
        <v>0</v>
      </c>
      <c r="R15" s="375">
        <v>0</v>
      </c>
    </row>
    <row r="16" ht="24" customHeight="1" spans="1:18">
      <c r="A16" s="372" t="s">
        <v>132</v>
      </c>
      <c r="B16" s="372"/>
      <c r="C16" s="372"/>
      <c r="D16" s="373" t="s">
        <v>133</v>
      </c>
      <c r="E16" s="374">
        <f t="shared" ref="E16:R16" si="6">E17+E19</f>
        <v>289868.04</v>
      </c>
      <c r="F16" s="375">
        <f t="shared" si="6"/>
        <v>179868.04</v>
      </c>
      <c r="G16" s="376">
        <f t="shared" si="6"/>
        <v>179868.04</v>
      </c>
      <c r="H16" s="375">
        <f t="shared" si="6"/>
        <v>0</v>
      </c>
      <c r="I16" s="375">
        <f t="shared" si="6"/>
        <v>0</v>
      </c>
      <c r="J16" s="375">
        <f t="shared" si="6"/>
        <v>110000</v>
      </c>
      <c r="K16" s="375">
        <f t="shared" si="6"/>
        <v>110000</v>
      </c>
      <c r="L16" s="374">
        <f t="shared" si="6"/>
        <v>0</v>
      </c>
      <c r="M16" s="374">
        <f t="shared" si="6"/>
        <v>0</v>
      </c>
      <c r="N16" s="374">
        <f t="shared" si="6"/>
        <v>0</v>
      </c>
      <c r="O16" s="374">
        <f t="shared" si="6"/>
        <v>0</v>
      </c>
      <c r="P16" s="374">
        <f t="shared" si="6"/>
        <v>0</v>
      </c>
      <c r="Q16" s="374">
        <f t="shared" si="6"/>
        <v>0</v>
      </c>
      <c r="R16" s="375">
        <f t="shared" si="6"/>
        <v>0</v>
      </c>
    </row>
    <row r="17" ht="24" customHeight="1" spans="1:18">
      <c r="A17" s="372" t="s">
        <v>134</v>
      </c>
      <c r="B17" s="372" t="s">
        <v>119</v>
      </c>
      <c r="C17" s="372"/>
      <c r="D17" s="373" t="s">
        <v>135</v>
      </c>
      <c r="E17" s="374">
        <f t="shared" ref="E17:R17" si="7">E18</f>
        <v>179868.04</v>
      </c>
      <c r="F17" s="375">
        <f t="shared" si="7"/>
        <v>179868.04</v>
      </c>
      <c r="G17" s="376">
        <f t="shared" si="7"/>
        <v>179868.04</v>
      </c>
      <c r="H17" s="375">
        <f t="shared" si="7"/>
        <v>0</v>
      </c>
      <c r="I17" s="375">
        <f t="shared" si="7"/>
        <v>0</v>
      </c>
      <c r="J17" s="375">
        <f t="shared" si="7"/>
        <v>0</v>
      </c>
      <c r="K17" s="375">
        <f t="shared" si="7"/>
        <v>0</v>
      </c>
      <c r="L17" s="374">
        <f t="shared" si="7"/>
        <v>0</v>
      </c>
      <c r="M17" s="374">
        <f t="shared" si="7"/>
        <v>0</v>
      </c>
      <c r="N17" s="374">
        <f t="shared" si="7"/>
        <v>0</v>
      </c>
      <c r="O17" s="374">
        <f t="shared" si="7"/>
        <v>0</v>
      </c>
      <c r="P17" s="374">
        <f t="shared" si="7"/>
        <v>0</v>
      </c>
      <c r="Q17" s="374">
        <f t="shared" si="7"/>
        <v>0</v>
      </c>
      <c r="R17" s="375">
        <f t="shared" si="7"/>
        <v>0</v>
      </c>
    </row>
    <row r="18" ht="24" customHeight="1" spans="1:18">
      <c r="A18" s="372" t="s">
        <v>136</v>
      </c>
      <c r="B18" s="372" t="s">
        <v>130</v>
      </c>
      <c r="C18" s="372" t="s">
        <v>119</v>
      </c>
      <c r="D18" s="373" t="s">
        <v>137</v>
      </c>
      <c r="E18" s="374">
        <v>179868.04</v>
      </c>
      <c r="F18" s="375">
        <v>179868.04</v>
      </c>
      <c r="G18" s="376">
        <v>179868.04</v>
      </c>
      <c r="H18" s="375">
        <v>0</v>
      </c>
      <c r="I18" s="375">
        <v>0</v>
      </c>
      <c r="J18" s="375">
        <v>0</v>
      </c>
      <c r="K18" s="375">
        <v>0</v>
      </c>
      <c r="L18" s="374">
        <v>0</v>
      </c>
      <c r="M18" s="374">
        <v>0</v>
      </c>
      <c r="N18" s="374">
        <v>0</v>
      </c>
      <c r="O18" s="374">
        <v>0</v>
      </c>
      <c r="P18" s="374">
        <v>0</v>
      </c>
      <c r="Q18" s="374">
        <v>0</v>
      </c>
      <c r="R18" s="375">
        <v>0</v>
      </c>
    </row>
    <row r="19" ht="24" customHeight="1" spans="1:18">
      <c r="A19" s="372" t="s">
        <v>134</v>
      </c>
      <c r="B19" s="372" t="s">
        <v>138</v>
      </c>
      <c r="C19" s="372"/>
      <c r="D19" s="373" t="s">
        <v>139</v>
      </c>
      <c r="E19" s="374">
        <f t="shared" ref="E19:R19" si="8">SUM(E20:E21)</f>
        <v>110000</v>
      </c>
      <c r="F19" s="375">
        <f t="shared" si="8"/>
        <v>0</v>
      </c>
      <c r="G19" s="376">
        <f t="shared" si="8"/>
        <v>0</v>
      </c>
      <c r="H19" s="375">
        <f t="shared" si="8"/>
        <v>0</v>
      </c>
      <c r="I19" s="375">
        <f t="shared" si="8"/>
        <v>0</v>
      </c>
      <c r="J19" s="375">
        <f t="shared" si="8"/>
        <v>110000</v>
      </c>
      <c r="K19" s="375">
        <f t="shared" si="8"/>
        <v>110000</v>
      </c>
      <c r="L19" s="374">
        <f t="shared" si="8"/>
        <v>0</v>
      </c>
      <c r="M19" s="374">
        <f t="shared" si="8"/>
        <v>0</v>
      </c>
      <c r="N19" s="374">
        <f t="shared" si="8"/>
        <v>0</v>
      </c>
      <c r="O19" s="374">
        <f t="shared" si="8"/>
        <v>0</v>
      </c>
      <c r="P19" s="374">
        <f t="shared" si="8"/>
        <v>0</v>
      </c>
      <c r="Q19" s="374">
        <f t="shared" si="8"/>
        <v>0</v>
      </c>
      <c r="R19" s="375">
        <f t="shared" si="8"/>
        <v>0</v>
      </c>
    </row>
    <row r="20" ht="24" customHeight="1" spans="1:18">
      <c r="A20" s="372" t="s">
        <v>136</v>
      </c>
      <c r="B20" s="372" t="s">
        <v>140</v>
      </c>
      <c r="C20" s="372" t="s">
        <v>141</v>
      </c>
      <c r="D20" s="373" t="s">
        <v>142</v>
      </c>
      <c r="E20" s="374">
        <v>31000</v>
      </c>
      <c r="F20" s="375">
        <v>0</v>
      </c>
      <c r="G20" s="376">
        <v>0</v>
      </c>
      <c r="H20" s="375">
        <v>0</v>
      </c>
      <c r="I20" s="375">
        <v>0</v>
      </c>
      <c r="J20" s="375">
        <v>31000</v>
      </c>
      <c r="K20" s="375">
        <v>31000</v>
      </c>
      <c r="L20" s="374">
        <v>0</v>
      </c>
      <c r="M20" s="374">
        <v>0</v>
      </c>
      <c r="N20" s="374">
        <v>0</v>
      </c>
      <c r="O20" s="374">
        <v>0</v>
      </c>
      <c r="P20" s="374">
        <v>0</v>
      </c>
      <c r="Q20" s="374">
        <v>0</v>
      </c>
      <c r="R20" s="375">
        <v>0</v>
      </c>
    </row>
    <row r="21" ht="24" customHeight="1" spans="1:18">
      <c r="A21" s="372" t="s">
        <v>136</v>
      </c>
      <c r="B21" s="372" t="s">
        <v>140</v>
      </c>
      <c r="C21" s="372" t="s">
        <v>143</v>
      </c>
      <c r="D21" s="373" t="s">
        <v>144</v>
      </c>
      <c r="E21" s="374">
        <v>79000</v>
      </c>
      <c r="F21" s="375">
        <v>0</v>
      </c>
      <c r="G21" s="376">
        <v>0</v>
      </c>
      <c r="H21" s="375">
        <v>0</v>
      </c>
      <c r="I21" s="375">
        <v>0</v>
      </c>
      <c r="J21" s="375">
        <v>79000</v>
      </c>
      <c r="K21" s="375">
        <v>79000</v>
      </c>
      <c r="L21" s="374">
        <v>0</v>
      </c>
      <c r="M21" s="374">
        <v>0</v>
      </c>
      <c r="N21" s="374">
        <v>0</v>
      </c>
      <c r="O21" s="374">
        <v>0</v>
      </c>
      <c r="P21" s="374">
        <v>0</v>
      </c>
      <c r="Q21" s="374">
        <v>0</v>
      </c>
      <c r="R21" s="375">
        <v>0</v>
      </c>
    </row>
    <row r="22" ht="24" customHeight="1" spans="1:18">
      <c r="A22" s="372" t="s">
        <v>145</v>
      </c>
      <c r="B22" s="372"/>
      <c r="C22" s="372"/>
      <c r="D22" s="373" t="s">
        <v>146</v>
      </c>
      <c r="E22" s="374">
        <f t="shared" ref="E22:R22" si="9">E23+E25+E27</f>
        <v>2816537.41</v>
      </c>
      <c r="F22" s="375">
        <f t="shared" si="9"/>
        <v>717137.41</v>
      </c>
      <c r="G22" s="376">
        <f t="shared" si="9"/>
        <v>717137.41</v>
      </c>
      <c r="H22" s="375">
        <f t="shared" si="9"/>
        <v>0</v>
      </c>
      <c r="I22" s="375">
        <f t="shared" si="9"/>
        <v>0</v>
      </c>
      <c r="J22" s="375">
        <f t="shared" si="9"/>
        <v>2099400</v>
      </c>
      <c r="K22" s="375">
        <f t="shared" si="9"/>
        <v>2099400</v>
      </c>
      <c r="L22" s="374">
        <f t="shared" si="9"/>
        <v>0</v>
      </c>
      <c r="M22" s="374">
        <f t="shared" si="9"/>
        <v>0</v>
      </c>
      <c r="N22" s="374">
        <f t="shared" si="9"/>
        <v>0</v>
      </c>
      <c r="O22" s="374">
        <f t="shared" si="9"/>
        <v>0</v>
      </c>
      <c r="P22" s="374">
        <f t="shared" si="9"/>
        <v>0</v>
      </c>
      <c r="Q22" s="374">
        <f t="shared" si="9"/>
        <v>0</v>
      </c>
      <c r="R22" s="375">
        <f t="shared" si="9"/>
        <v>0</v>
      </c>
    </row>
    <row r="23" ht="24" customHeight="1" spans="1:18">
      <c r="A23" s="372" t="s">
        <v>147</v>
      </c>
      <c r="B23" s="372" t="s">
        <v>119</v>
      </c>
      <c r="C23" s="372"/>
      <c r="D23" s="373" t="s">
        <v>148</v>
      </c>
      <c r="E23" s="374">
        <f t="shared" ref="E23:R23" si="10">E24</f>
        <v>528722.14</v>
      </c>
      <c r="F23" s="375">
        <f t="shared" si="10"/>
        <v>528722.14</v>
      </c>
      <c r="G23" s="376">
        <f t="shared" si="10"/>
        <v>528722.14</v>
      </c>
      <c r="H23" s="375">
        <f t="shared" si="10"/>
        <v>0</v>
      </c>
      <c r="I23" s="375">
        <f t="shared" si="10"/>
        <v>0</v>
      </c>
      <c r="J23" s="375">
        <f t="shared" si="10"/>
        <v>0</v>
      </c>
      <c r="K23" s="375">
        <f t="shared" si="10"/>
        <v>0</v>
      </c>
      <c r="L23" s="374">
        <f t="shared" si="10"/>
        <v>0</v>
      </c>
      <c r="M23" s="374">
        <f t="shared" si="10"/>
        <v>0</v>
      </c>
      <c r="N23" s="374">
        <f t="shared" si="10"/>
        <v>0</v>
      </c>
      <c r="O23" s="374">
        <f t="shared" si="10"/>
        <v>0</v>
      </c>
      <c r="P23" s="374">
        <f t="shared" si="10"/>
        <v>0</v>
      </c>
      <c r="Q23" s="374">
        <f t="shared" si="10"/>
        <v>0</v>
      </c>
      <c r="R23" s="375">
        <f t="shared" si="10"/>
        <v>0</v>
      </c>
    </row>
    <row r="24" ht="24" customHeight="1" spans="1:18">
      <c r="A24" s="372" t="s">
        <v>149</v>
      </c>
      <c r="B24" s="372" t="s">
        <v>130</v>
      </c>
      <c r="C24" s="372" t="s">
        <v>119</v>
      </c>
      <c r="D24" s="373" t="s">
        <v>150</v>
      </c>
      <c r="E24" s="374">
        <v>528722.14</v>
      </c>
      <c r="F24" s="375">
        <v>528722.14</v>
      </c>
      <c r="G24" s="376">
        <v>528722.14</v>
      </c>
      <c r="H24" s="375">
        <v>0</v>
      </c>
      <c r="I24" s="375">
        <v>0</v>
      </c>
      <c r="J24" s="375">
        <v>0</v>
      </c>
      <c r="K24" s="375">
        <v>0</v>
      </c>
      <c r="L24" s="374">
        <v>0</v>
      </c>
      <c r="M24" s="374">
        <v>0</v>
      </c>
      <c r="N24" s="374">
        <v>0</v>
      </c>
      <c r="O24" s="374">
        <v>0</v>
      </c>
      <c r="P24" s="374">
        <v>0</v>
      </c>
      <c r="Q24" s="374">
        <v>0</v>
      </c>
      <c r="R24" s="375">
        <v>0</v>
      </c>
    </row>
    <row r="25" ht="24" customHeight="1" spans="1:18">
      <c r="A25" s="372" t="s">
        <v>147</v>
      </c>
      <c r="B25" s="372" t="s">
        <v>151</v>
      </c>
      <c r="C25" s="372"/>
      <c r="D25" s="373" t="s">
        <v>152</v>
      </c>
      <c r="E25" s="374">
        <f t="shared" ref="E25:R25" si="11">E26</f>
        <v>188415.27</v>
      </c>
      <c r="F25" s="375">
        <f t="shared" si="11"/>
        <v>188415.27</v>
      </c>
      <c r="G25" s="376">
        <f t="shared" si="11"/>
        <v>188415.27</v>
      </c>
      <c r="H25" s="375">
        <f t="shared" si="11"/>
        <v>0</v>
      </c>
      <c r="I25" s="375">
        <f t="shared" si="11"/>
        <v>0</v>
      </c>
      <c r="J25" s="375">
        <f t="shared" si="11"/>
        <v>0</v>
      </c>
      <c r="K25" s="375">
        <f t="shared" si="11"/>
        <v>0</v>
      </c>
      <c r="L25" s="374">
        <f t="shared" si="11"/>
        <v>0</v>
      </c>
      <c r="M25" s="374">
        <f t="shared" si="11"/>
        <v>0</v>
      </c>
      <c r="N25" s="374">
        <f t="shared" si="11"/>
        <v>0</v>
      </c>
      <c r="O25" s="374">
        <f t="shared" si="11"/>
        <v>0</v>
      </c>
      <c r="P25" s="374">
        <f t="shared" si="11"/>
        <v>0</v>
      </c>
      <c r="Q25" s="374">
        <f t="shared" si="11"/>
        <v>0</v>
      </c>
      <c r="R25" s="375">
        <f t="shared" si="11"/>
        <v>0</v>
      </c>
    </row>
    <row r="26" ht="24" customHeight="1" spans="1:18">
      <c r="A26" s="372" t="s">
        <v>149</v>
      </c>
      <c r="B26" s="372" t="s">
        <v>153</v>
      </c>
      <c r="C26" s="372" t="s">
        <v>119</v>
      </c>
      <c r="D26" s="373" t="s">
        <v>154</v>
      </c>
      <c r="E26" s="374">
        <v>188415.27</v>
      </c>
      <c r="F26" s="375">
        <v>188415.27</v>
      </c>
      <c r="G26" s="376">
        <v>188415.27</v>
      </c>
      <c r="H26" s="375">
        <v>0</v>
      </c>
      <c r="I26" s="375">
        <v>0</v>
      </c>
      <c r="J26" s="375">
        <v>0</v>
      </c>
      <c r="K26" s="375">
        <v>0</v>
      </c>
      <c r="L26" s="374">
        <v>0</v>
      </c>
      <c r="M26" s="374">
        <v>0</v>
      </c>
      <c r="N26" s="374">
        <v>0</v>
      </c>
      <c r="O26" s="374">
        <v>0</v>
      </c>
      <c r="P26" s="374">
        <v>0</v>
      </c>
      <c r="Q26" s="374">
        <v>0</v>
      </c>
      <c r="R26" s="375">
        <v>0</v>
      </c>
    </row>
    <row r="27" ht="24" customHeight="1" spans="1:18">
      <c r="A27" s="372" t="s">
        <v>147</v>
      </c>
      <c r="B27" s="372" t="s">
        <v>138</v>
      </c>
      <c r="C27" s="372"/>
      <c r="D27" s="373" t="s">
        <v>155</v>
      </c>
      <c r="E27" s="374">
        <f t="shared" ref="E27:R27" si="12">E28</f>
        <v>2099400</v>
      </c>
      <c r="F27" s="375">
        <f t="shared" si="12"/>
        <v>0</v>
      </c>
      <c r="G27" s="376">
        <f t="shared" si="12"/>
        <v>0</v>
      </c>
      <c r="H27" s="375">
        <f t="shared" si="12"/>
        <v>0</v>
      </c>
      <c r="I27" s="375">
        <f t="shared" si="12"/>
        <v>0</v>
      </c>
      <c r="J27" s="375">
        <f t="shared" si="12"/>
        <v>2099400</v>
      </c>
      <c r="K27" s="375">
        <f t="shared" si="12"/>
        <v>2099400</v>
      </c>
      <c r="L27" s="374">
        <f t="shared" si="12"/>
        <v>0</v>
      </c>
      <c r="M27" s="374">
        <f t="shared" si="12"/>
        <v>0</v>
      </c>
      <c r="N27" s="374">
        <f t="shared" si="12"/>
        <v>0</v>
      </c>
      <c r="O27" s="374">
        <f t="shared" si="12"/>
        <v>0</v>
      </c>
      <c r="P27" s="374">
        <f t="shared" si="12"/>
        <v>0</v>
      </c>
      <c r="Q27" s="374">
        <f t="shared" si="12"/>
        <v>0</v>
      </c>
      <c r="R27" s="375">
        <f t="shared" si="12"/>
        <v>0</v>
      </c>
    </row>
    <row r="28" ht="24" customHeight="1" spans="1:18">
      <c r="A28" s="372" t="s">
        <v>149</v>
      </c>
      <c r="B28" s="372" t="s">
        <v>140</v>
      </c>
      <c r="C28" s="372" t="s">
        <v>156</v>
      </c>
      <c r="D28" s="373" t="s">
        <v>157</v>
      </c>
      <c r="E28" s="374">
        <v>2099400</v>
      </c>
      <c r="F28" s="375">
        <v>0</v>
      </c>
      <c r="G28" s="376">
        <v>0</v>
      </c>
      <c r="H28" s="375">
        <v>0</v>
      </c>
      <c r="I28" s="375">
        <v>0</v>
      </c>
      <c r="J28" s="375">
        <v>2099400</v>
      </c>
      <c r="K28" s="375">
        <v>2099400</v>
      </c>
      <c r="L28" s="374">
        <v>0</v>
      </c>
      <c r="M28" s="374">
        <v>0</v>
      </c>
      <c r="N28" s="374">
        <v>0</v>
      </c>
      <c r="O28" s="374">
        <v>0</v>
      </c>
      <c r="P28" s="374">
        <v>0</v>
      </c>
      <c r="Q28" s="374">
        <v>0</v>
      </c>
      <c r="R28" s="375">
        <v>0</v>
      </c>
    </row>
    <row r="29" ht="24" customHeight="1" spans="1:18">
      <c r="A29" s="372" t="s">
        <v>158</v>
      </c>
      <c r="B29" s="372"/>
      <c r="C29" s="372"/>
      <c r="D29" s="373" t="s">
        <v>159</v>
      </c>
      <c r="E29" s="374">
        <f t="shared" ref="E29:R29" si="13">E30</f>
        <v>244562.65</v>
      </c>
      <c r="F29" s="375">
        <f t="shared" si="13"/>
        <v>244562.65</v>
      </c>
      <c r="G29" s="376">
        <f t="shared" si="13"/>
        <v>244562.65</v>
      </c>
      <c r="H29" s="375">
        <f t="shared" si="13"/>
        <v>0</v>
      </c>
      <c r="I29" s="375">
        <f t="shared" si="13"/>
        <v>0</v>
      </c>
      <c r="J29" s="375">
        <f t="shared" si="13"/>
        <v>0</v>
      </c>
      <c r="K29" s="375">
        <f t="shared" si="13"/>
        <v>0</v>
      </c>
      <c r="L29" s="374">
        <f t="shared" si="13"/>
        <v>0</v>
      </c>
      <c r="M29" s="374">
        <f t="shared" si="13"/>
        <v>0</v>
      </c>
      <c r="N29" s="374">
        <f t="shared" si="13"/>
        <v>0</v>
      </c>
      <c r="O29" s="374">
        <f t="shared" si="13"/>
        <v>0</v>
      </c>
      <c r="P29" s="374">
        <f t="shared" si="13"/>
        <v>0</v>
      </c>
      <c r="Q29" s="374">
        <f t="shared" si="13"/>
        <v>0</v>
      </c>
      <c r="R29" s="375">
        <f t="shared" si="13"/>
        <v>0</v>
      </c>
    </row>
    <row r="30" ht="24" customHeight="1" spans="1:18">
      <c r="A30" s="372" t="s">
        <v>160</v>
      </c>
      <c r="B30" s="372" t="s">
        <v>119</v>
      </c>
      <c r="C30" s="372"/>
      <c r="D30" s="373" t="s">
        <v>161</v>
      </c>
      <c r="E30" s="374">
        <f t="shared" ref="E30:R30" si="14">SUM(E31:E32)</f>
        <v>244562.65</v>
      </c>
      <c r="F30" s="375">
        <f t="shared" si="14"/>
        <v>244562.65</v>
      </c>
      <c r="G30" s="376">
        <f t="shared" si="14"/>
        <v>244562.65</v>
      </c>
      <c r="H30" s="375">
        <f t="shared" si="14"/>
        <v>0</v>
      </c>
      <c r="I30" s="375">
        <f t="shared" si="14"/>
        <v>0</v>
      </c>
      <c r="J30" s="375">
        <f t="shared" si="14"/>
        <v>0</v>
      </c>
      <c r="K30" s="375">
        <f t="shared" si="14"/>
        <v>0</v>
      </c>
      <c r="L30" s="374">
        <f t="shared" si="14"/>
        <v>0</v>
      </c>
      <c r="M30" s="374">
        <f t="shared" si="14"/>
        <v>0</v>
      </c>
      <c r="N30" s="374">
        <f t="shared" si="14"/>
        <v>0</v>
      </c>
      <c r="O30" s="374">
        <f t="shared" si="14"/>
        <v>0</v>
      </c>
      <c r="P30" s="374">
        <f t="shared" si="14"/>
        <v>0</v>
      </c>
      <c r="Q30" s="374">
        <f t="shared" si="14"/>
        <v>0</v>
      </c>
      <c r="R30" s="375">
        <f t="shared" si="14"/>
        <v>0</v>
      </c>
    </row>
    <row r="31" ht="24" customHeight="1" spans="1:18">
      <c r="A31" s="372" t="s">
        <v>162</v>
      </c>
      <c r="B31" s="372" t="s">
        <v>130</v>
      </c>
      <c r="C31" s="372" t="s">
        <v>119</v>
      </c>
      <c r="D31" s="373" t="s">
        <v>163</v>
      </c>
      <c r="E31" s="374">
        <v>134450.96</v>
      </c>
      <c r="F31" s="375">
        <v>134450.96</v>
      </c>
      <c r="G31" s="376">
        <v>134450.96</v>
      </c>
      <c r="H31" s="375">
        <v>0</v>
      </c>
      <c r="I31" s="375">
        <v>0</v>
      </c>
      <c r="J31" s="375">
        <v>0</v>
      </c>
      <c r="K31" s="375">
        <v>0</v>
      </c>
      <c r="L31" s="374">
        <v>0</v>
      </c>
      <c r="M31" s="374">
        <v>0</v>
      </c>
      <c r="N31" s="374">
        <v>0</v>
      </c>
      <c r="O31" s="374">
        <v>0</v>
      </c>
      <c r="P31" s="374">
        <v>0</v>
      </c>
      <c r="Q31" s="374">
        <v>0</v>
      </c>
      <c r="R31" s="375">
        <v>0</v>
      </c>
    </row>
    <row r="32" ht="24" customHeight="1" spans="1:18">
      <c r="A32" s="372" t="s">
        <v>162</v>
      </c>
      <c r="B32" s="372" t="s">
        <v>130</v>
      </c>
      <c r="C32" s="372" t="s">
        <v>164</v>
      </c>
      <c r="D32" s="373" t="s">
        <v>165</v>
      </c>
      <c r="E32" s="374">
        <v>110111.69</v>
      </c>
      <c r="F32" s="375">
        <v>110111.69</v>
      </c>
      <c r="G32" s="376">
        <v>110111.69</v>
      </c>
      <c r="H32" s="375">
        <v>0</v>
      </c>
      <c r="I32" s="375">
        <v>0</v>
      </c>
      <c r="J32" s="375">
        <v>0</v>
      </c>
      <c r="K32" s="375">
        <v>0</v>
      </c>
      <c r="L32" s="374">
        <v>0</v>
      </c>
      <c r="M32" s="374">
        <v>0</v>
      </c>
      <c r="N32" s="374">
        <v>0</v>
      </c>
      <c r="O32" s="374">
        <v>0</v>
      </c>
      <c r="P32" s="374">
        <v>0</v>
      </c>
      <c r="Q32" s="374">
        <v>0</v>
      </c>
      <c r="R32" s="375">
        <v>0</v>
      </c>
    </row>
    <row r="33" ht="24" customHeight="1" spans="1:18">
      <c r="A33" s="372" t="s">
        <v>166</v>
      </c>
      <c r="B33" s="372"/>
      <c r="C33" s="372"/>
      <c r="D33" s="373" t="s">
        <v>167</v>
      </c>
      <c r="E33" s="374">
        <f t="shared" ref="E33:R33" si="15">E34</f>
        <v>283523.09</v>
      </c>
      <c r="F33" s="375">
        <f t="shared" si="15"/>
        <v>283523.09</v>
      </c>
      <c r="G33" s="376">
        <f t="shared" si="15"/>
        <v>283523.09</v>
      </c>
      <c r="H33" s="375">
        <f t="shared" si="15"/>
        <v>0</v>
      </c>
      <c r="I33" s="375">
        <f t="shared" si="15"/>
        <v>0</v>
      </c>
      <c r="J33" s="375">
        <f t="shared" si="15"/>
        <v>0</v>
      </c>
      <c r="K33" s="375">
        <f t="shared" si="15"/>
        <v>0</v>
      </c>
      <c r="L33" s="374">
        <f t="shared" si="15"/>
        <v>0</v>
      </c>
      <c r="M33" s="374">
        <f t="shared" si="15"/>
        <v>0</v>
      </c>
      <c r="N33" s="374">
        <f t="shared" si="15"/>
        <v>0</v>
      </c>
      <c r="O33" s="374">
        <f t="shared" si="15"/>
        <v>0</v>
      </c>
      <c r="P33" s="374">
        <f t="shared" si="15"/>
        <v>0</v>
      </c>
      <c r="Q33" s="374">
        <f t="shared" si="15"/>
        <v>0</v>
      </c>
      <c r="R33" s="375">
        <f t="shared" si="15"/>
        <v>0</v>
      </c>
    </row>
    <row r="34" ht="24" customHeight="1" spans="1:18">
      <c r="A34" s="372" t="s">
        <v>168</v>
      </c>
      <c r="B34" s="372" t="s">
        <v>119</v>
      </c>
      <c r="C34" s="372"/>
      <c r="D34" s="373" t="s">
        <v>169</v>
      </c>
      <c r="E34" s="374">
        <f t="shared" ref="E34:R34" si="16">E35</f>
        <v>283523.09</v>
      </c>
      <c r="F34" s="375">
        <f t="shared" si="16"/>
        <v>283523.09</v>
      </c>
      <c r="G34" s="376">
        <f t="shared" si="16"/>
        <v>283523.09</v>
      </c>
      <c r="H34" s="375">
        <f t="shared" si="16"/>
        <v>0</v>
      </c>
      <c r="I34" s="375">
        <f t="shared" si="16"/>
        <v>0</v>
      </c>
      <c r="J34" s="375">
        <f t="shared" si="16"/>
        <v>0</v>
      </c>
      <c r="K34" s="375">
        <f t="shared" si="16"/>
        <v>0</v>
      </c>
      <c r="L34" s="374">
        <f t="shared" si="16"/>
        <v>0</v>
      </c>
      <c r="M34" s="374">
        <f t="shared" si="16"/>
        <v>0</v>
      </c>
      <c r="N34" s="374">
        <f t="shared" si="16"/>
        <v>0</v>
      </c>
      <c r="O34" s="374">
        <f t="shared" si="16"/>
        <v>0</v>
      </c>
      <c r="P34" s="374">
        <f t="shared" si="16"/>
        <v>0</v>
      </c>
      <c r="Q34" s="374">
        <f t="shared" si="16"/>
        <v>0</v>
      </c>
      <c r="R34" s="375">
        <f t="shared" si="16"/>
        <v>0</v>
      </c>
    </row>
    <row r="35" ht="24" customHeight="1" spans="1:18">
      <c r="A35" s="372" t="s">
        <v>170</v>
      </c>
      <c r="B35" s="372" t="s">
        <v>130</v>
      </c>
      <c r="C35" s="372" t="s">
        <v>121</v>
      </c>
      <c r="D35" s="373" t="s">
        <v>171</v>
      </c>
      <c r="E35" s="374">
        <v>283523.09</v>
      </c>
      <c r="F35" s="375">
        <v>283523.09</v>
      </c>
      <c r="G35" s="376">
        <v>283523.09</v>
      </c>
      <c r="H35" s="375">
        <v>0</v>
      </c>
      <c r="I35" s="375">
        <v>0</v>
      </c>
      <c r="J35" s="375">
        <v>0</v>
      </c>
      <c r="K35" s="375">
        <v>0</v>
      </c>
      <c r="L35" s="374">
        <v>0</v>
      </c>
      <c r="M35" s="374">
        <v>0</v>
      </c>
      <c r="N35" s="374">
        <v>0</v>
      </c>
      <c r="O35" s="374">
        <v>0</v>
      </c>
      <c r="P35" s="374">
        <v>0</v>
      </c>
      <c r="Q35" s="374">
        <v>0</v>
      </c>
      <c r="R35" s="375">
        <v>0</v>
      </c>
    </row>
    <row r="36" ht="24" customHeight="1" spans="1:18">
      <c r="A36" s="17"/>
      <c r="B36" s="17"/>
      <c r="C36" s="17"/>
      <c r="D36" s="17"/>
      <c r="E36" s="17"/>
      <c r="F36" s="17"/>
      <c r="G36" s="17"/>
      <c r="H36" s="17"/>
      <c r="I36" s="17"/>
      <c r="J36" s="17"/>
      <c r="K36" s="17"/>
      <c r="L36" s="17"/>
      <c r="M36" s="17"/>
      <c r="N36" s="17"/>
      <c r="O36" s="17"/>
      <c r="P36" s="17"/>
      <c r="Q36" s="17"/>
      <c r="R36" s="17"/>
    </row>
    <row r="37" ht="24" customHeight="1" spans="1:18">
      <c r="A37" s="17"/>
      <c r="B37" s="17"/>
      <c r="C37" s="17"/>
      <c r="D37" s="17"/>
      <c r="E37" s="17"/>
      <c r="F37" s="17"/>
      <c r="G37" s="17"/>
      <c r="H37" s="17"/>
      <c r="I37" s="17"/>
      <c r="J37" s="17"/>
      <c r="K37" s="17"/>
      <c r="L37" s="17"/>
      <c r="M37" s="17"/>
      <c r="N37" s="17"/>
      <c r="O37" s="17"/>
      <c r="P37" s="17"/>
      <c r="Q37" s="17"/>
      <c r="R37" s="17"/>
    </row>
    <row r="38" ht="24" customHeight="1" spans="1:18">
      <c r="A38" s="17"/>
      <c r="B38" s="17"/>
      <c r="C38" s="17"/>
      <c r="D38" s="17"/>
      <c r="E38" s="17"/>
      <c r="F38" s="17"/>
      <c r="G38" s="17"/>
      <c r="H38" s="17"/>
      <c r="I38" s="17"/>
      <c r="J38" s="17"/>
      <c r="K38" s="17"/>
      <c r="L38" s="17"/>
      <c r="M38" s="17"/>
      <c r="N38" s="17"/>
      <c r="O38" s="17"/>
      <c r="P38" s="17"/>
      <c r="Q38" s="17"/>
      <c r="R38" s="17"/>
    </row>
    <row r="39" ht="24" customHeight="1" spans="1:18">
      <c r="A39" s="17"/>
      <c r="B39" s="17"/>
      <c r="C39" s="17"/>
      <c r="D39" s="17"/>
      <c r="E39" s="17"/>
      <c r="F39" s="17"/>
      <c r="G39" s="17"/>
      <c r="H39" s="17"/>
      <c r="I39" s="17"/>
      <c r="J39" s="17"/>
      <c r="K39" s="17"/>
      <c r="L39" s="17"/>
      <c r="M39" s="17"/>
      <c r="N39" s="17"/>
      <c r="O39" s="17"/>
      <c r="P39" s="17"/>
      <c r="Q39" s="17"/>
      <c r="R39" s="17"/>
    </row>
    <row r="40" ht="24" customHeight="1" spans="1:18">
      <c r="A40" s="17"/>
      <c r="B40" s="17"/>
      <c r="C40" s="17"/>
      <c r="D40" s="17"/>
      <c r="E40" s="17"/>
      <c r="F40" s="17"/>
      <c r="G40" s="17"/>
      <c r="H40" s="17"/>
      <c r="I40" s="17"/>
      <c r="J40" s="17"/>
      <c r="K40" s="17"/>
      <c r="L40" s="17"/>
      <c r="M40" s="17"/>
      <c r="N40" s="17"/>
      <c r="O40" s="17"/>
      <c r="P40" s="17"/>
      <c r="Q40" s="17"/>
      <c r="R40" s="17"/>
    </row>
    <row r="41" ht="24" customHeight="1" spans="1:18">
      <c r="A41" s="17"/>
      <c r="B41" s="17"/>
      <c r="C41" s="17"/>
      <c r="D41" s="17"/>
      <c r="E41" s="17"/>
      <c r="F41" s="17"/>
      <c r="G41" s="17"/>
      <c r="H41" s="17"/>
      <c r="I41" s="17"/>
      <c r="J41" s="17"/>
      <c r="K41" s="17"/>
      <c r="L41" s="17"/>
      <c r="M41" s="17"/>
      <c r="N41" s="17"/>
      <c r="O41" s="17"/>
      <c r="P41" s="17"/>
      <c r="Q41" s="17"/>
      <c r="R41" s="17"/>
    </row>
    <row r="42" ht="24" customHeight="1" spans="1:18">
      <c r="A42" s="17"/>
      <c r="B42" s="17"/>
      <c r="C42" s="17"/>
      <c r="D42" s="17"/>
      <c r="E42" s="17"/>
      <c r="F42" s="17"/>
      <c r="G42" s="17"/>
      <c r="H42" s="17"/>
      <c r="I42" s="17"/>
      <c r="J42" s="17"/>
      <c r="K42" s="17"/>
      <c r="L42" s="17"/>
      <c r="M42" s="17"/>
      <c r="N42" s="17"/>
      <c r="O42" s="17"/>
      <c r="P42" s="17"/>
      <c r="Q42" s="17"/>
      <c r="R42" s="17"/>
    </row>
    <row r="43" ht="24" customHeight="1" spans="1:18">
      <c r="A43" s="17"/>
      <c r="B43" s="17"/>
      <c r="C43" s="17"/>
      <c r="D43" s="17"/>
      <c r="E43" s="17"/>
      <c r="F43" s="17"/>
      <c r="G43" s="17"/>
      <c r="H43" s="17"/>
      <c r="I43" s="17"/>
      <c r="J43" s="17"/>
      <c r="K43" s="17"/>
      <c r="L43" s="17"/>
      <c r="M43" s="17"/>
      <c r="N43" s="17"/>
      <c r="O43" s="17"/>
      <c r="P43" s="17"/>
      <c r="Q43" s="17"/>
      <c r="R43" s="17"/>
    </row>
    <row r="44" ht="24" customHeight="1" spans="1:18">
      <c r="A44" s="17"/>
      <c r="B44" s="17"/>
      <c r="C44" s="17"/>
      <c r="D44" s="17"/>
      <c r="E44" s="17"/>
      <c r="F44" s="17"/>
      <c r="G44" s="17"/>
      <c r="H44" s="17"/>
      <c r="I44" s="17"/>
      <c r="J44" s="17"/>
      <c r="K44" s="17"/>
      <c r="L44" s="17"/>
      <c r="M44" s="17"/>
      <c r="N44" s="17"/>
      <c r="O44" s="17"/>
      <c r="P44" s="17"/>
      <c r="Q44" s="17"/>
      <c r="R44" s="17"/>
    </row>
    <row r="45" ht="24" customHeight="1" spans="1:18">
      <c r="A45" s="17"/>
      <c r="B45" s="17"/>
      <c r="C45" s="17"/>
      <c r="D45" s="17"/>
      <c r="E45" s="17"/>
      <c r="F45" s="17"/>
      <c r="G45" s="17"/>
      <c r="H45" s="17"/>
      <c r="I45" s="17"/>
      <c r="J45" s="17"/>
      <c r="K45" s="17"/>
      <c r="L45" s="17"/>
      <c r="M45" s="17"/>
      <c r="N45" s="17"/>
      <c r="O45" s="17"/>
      <c r="P45" s="17"/>
      <c r="Q45" s="17"/>
      <c r="R45" s="17"/>
    </row>
    <row r="46" ht="24" customHeight="1" spans="1:18">
      <c r="A46" s="17"/>
      <c r="B46" s="17"/>
      <c r="C46" s="17"/>
      <c r="D46" s="17"/>
      <c r="E46" s="17"/>
      <c r="F46" s="17"/>
      <c r="G46" s="17"/>
      <c r="H46" s="17"/>
      <c r="I46" s="17"/>
      <c r="J46" s="17"/>
      <c r="K46" s="17"/>
      <c r="L46" s="17"/>
      <c r="M46" s="17"/>
      <c r="N46" s="17"/>
      <c r="O46" s="17"/>
      <c r="P46" s="17"/>
      <c r="Q46" s="17"/>
      <c r="R46" s="17"/>
    </row>
    <row r="47" ht="24" customHeight="1" spans="1:18">
      <c r="A47" s="17"/>
      <c r="B47" s="17"/>
      <c r="C47" s="17"/>
      <c r="D47" s="17"/>
      <c r="E47" s="17"/>
      <c r="F47" s="17"/>
      <c r="G47" s="17"/>
      <c r="H47" s="17"/>
      <c r="I47" s="17"/>
      <c r="J47" s="17"/>
      <c r="K47" s="17"/>
      <c r="L47" s="17"/>
      <c r="M47" s="17"/>
      <c r="N47" s="17"/>
      <c r="O47" s="17"/>
      <c r="P47" s="17"/>
      <c r="Q47" s="17"/>
      <c r="R47" s="17"/>
    </row>
    <row r="48" ht="24" customHeight="1" spans="1:18">
      <c r="A48" s="17"/>
      <c r="B48" s="17"/>
      <c r="C48" s="17"/>
      <c r="D48" s="17"/>
      <c r="E48" s="17"/>
      <c r="F48" s="17"/>
      <c r="G48" s="17"/>
      <c r="H48" s="17"/>
      <c r="I48" s="17"/>
      <c r="J48" s="17"/>
      <c r="K48" s="17"/>
      <c r="L48" s="17"/>
      <c r="M48" s="17"/>
      <c r="N48" s="17"/>
      <c r="O48" s="17"/>
      <c r="P48" s="17"/>
      <c r="Q48" s="17"/>
      <c r="R48" s="17"/>
    </row>
    <row r="49" ht="24" customHeight="1" spans="1:18">
      <c r="A49" s="17"/>
      <c r="B49" s="17"/>
      <c r="C49" s="17"/>
      <c r="D49" s="17"/>
      <c r="E49" s="17"/>
      <c r="F49" s="17"/>
      <c r="G49" s="17"/>
      <c r="H49" s="17"/>
      <c r="I49" s="17"/>
      <c r="J49" s="17"/>
      <c r="K49" s="17"/>
      <c r="L49" s="17"/>
      <c r="M49" s="17"/>
      <c r="N49" s="17"/>
      <c r="O49" s="17"/>
      <c r="P49" s="17"/>
      <c r="Q49" s="17"/>
      <c r="R49" s="17"/>
    </row>
    <row r="50" ht="24" customHeight="1" spans="1:18">
      <c r="A50" s="17"/>
      <c r="B50" s="17"/>
      <c r="C50" s="17"/>
      <c r="D50" s="17"/>
      <c r="E50" s="17"/>
      <c r="F50" s="17"/>
      <c r="G50" s="17"/>
      <c r="H50" s="17"/>
      <c r="I50" s="17"/>
      <c r="J50" s="17"/>
      <c r="K50" s="17"/>
      <c r="L50" s="17"/>
      <c r="M50" s="17"/>
      <c r="N50" s="17"/>
      <c r="O50" s="17"/>
      <c r="P50" s="17"/>
      <c r="Q50" s="17"/>
      <c r="R50" s="17"/>
    </row>
    <row r="51" ht="24" customHeight="1" spans="1:18">
      <c r="A51" s="17"/>
      <c r="B51" s="17"/>
      <c r="C51" s="17"/>
      <c r="D51" s="17"/>
      <c r="E51" s="17"/>
      <c r="F51" s="17"/>
      <c r="G51" s="17"/>
      <c r="H51" s="17"/>
      <c r="I51" s="17"/>
      <c r="J51" s="17"/>
      <c r="K51" s="17"/>
      <c r="L51" s="17"/>
      <c r="M51" s="17"/>
      <c r="N51" s="17"/>
      <c r="O51" s="17"/>
      <c r="P51" s="17"/>
      <c r="Q51" s="17"/>
      <c r="R51" s="17"/>
    </row>
    <row r="52" ht="24" customHeight="1" spans="1:18">
      <c r="A52" s="17"/>
      <c r="B52" s="17"/>
      <c r="C52" s="17"/>
      <c r="D52" s="17"/>
      <c r="E52" s="17"/>
      <c r="F52" s="17"/>
      <c r="G52" s="17"/>
      <c r="H52" s="17"/>
      <c r="I52" s="17"/>
      <c r="J52" s="17"/>
      <c r="K52" s="17"/>
      <c r="L52" s="17"/>
      <c r="M52" s="17"/>
      <c r="N52" s="17"/>
      <c r="O52" s="17"/>
      <c r="P52" s="17"/>
      <c r="Q52" s="17"/>
      <c r="R52" s="17"/>
    </row>
    <row r="53" ht="24" customHeight="1" spans="1:18">
      <c r="A53" s="17"/>
      <c r="B53" s="17"/>
      <c r="C53" s="17"/>
      <c r="D53" s="17"/>
      <c r="E53" s="17"/>
      <c r="F53" s="17"/>
      <c r="G53" s="17"/>
      <c r="H53" s="17"/>
      <c r="I53" s="17"/>
      <c r="J53" s="17"/>
      <c r="K53" s="17"/>
      <c r="L53" s="17"/>
      <c r="M53" s="17"/>
      <c r="N53" s="17"/>
      <c r="O53" s="17"/>
      <c r="P53" s="17"/>
      <c r="Q53" s="17"/>
      <c r="R53" s="17"/>
    </row>
    <row r="54" ht="24" customHeight="1" spans="1:18">
      <c r="A54" s="17"/>
      <c r="B54" s="17"/>
      <c r="C54" s="17"/>
      <c r="D54" s="17"/>
      <c r="E54" s="17"/>
      <c r="F54" s="17"/>
      <c r="G54" s="17"/>
      <c r="H54" s="17"/>
      <c r="I54" s="17"/>
      <c r="J54" s="17"/>
      <c r="K54" s="17"/>
      <c r="L54" s="17"/>
      <c r="M54" s="17"/>
      <c r="N54" s="17"/>
      <c r="O54" s="17"/>
      <c r="P54" s="17"/>
      <c r="Q54" s="17"/>
      <c r="R54" s="17"/>
    </row>
  </sheetData>
  <sheetProtection formatCells="0" formatColumns="0" formatRows="0"/>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ageMargins left="0.709722222222222" right="0.709722222222222" top="0.75" bottom="0.75" header="0.309722222222222" footer="0.309722222222222"/>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showGridLines="0" showZeros="0" workbookViewId="0">
      <selection activeCell="A1" sqref="A1"/>
    </sheetView>
  </sheetViews>
  <sheetFormatPr defaultColWidth="9" defaultRowHeight="13.5" outlineLevelCol="7"/>
  <cols>
    <col min="1" max="1" width="4.875" customWidth="1"/>
    <col min="2" max="2" width="5.25" customWidth="1"/>
    <col min="3" max="3" width="5.375" customWidth="1"/>
    <col min="4" max="8" width="14.375" customWidth="1"/>
  </cols>
  <sheetData>
    <row r="1" customHeight="1" spans="1:8">
      <c r="A1" s="347" t="s">
        <v>287</v>
      </c>
      <c r="B1" s="348"/>
      <c r="C1" s="348"/>
      <c r="D1" s="348"/>
      <c r="E1" s="348"/>
      <c r="F1" s="348"/>
      <c r="G1" s="348"/>
      <c r="H1" s="348"/>
    </row>
    <row r="2" ht="22.5" customHeight="1" spans="1:8">
      <c r="A2" s="349" t="s">
        <v>288</v>
      </c>
      <c r="B2" s="349"/>
      <c r="C2" s="349"/>
      <c r="D2" s="349"/>
      <c r="E2" s="349"/>
      <c r="F2" s="349"/>
      <c r="G2" s="349"/>
      <c r="H2" s="349"/>
    </row>
    <row r="3" customHeight="1" spans="1:8">
      <c r="A3" s="350" t="s">
        <v>174</v>
      </c>
      <c r="B3" s="350"/>
      <c r="C3" s="350"/>
      <c r="D3" s="351"/>
      <c r="E3" s="351"/>
      <c r="F3" s="351"/>
      <c r="G3" s="351"/>
      <c r="H3" s="352" t="s">
        <v>66</v>
      </c>
    </row>
    <row r="4" customHeight="1" spans="1:8">
      <c r="A4" s="353" t="s">
        <v>175</v>
      </c>
      <c r="B4" s="353"/>
      <c r="C4" s="353"/>
      <c r="D4" s="353"/>
      <c r="E4" s="354" t="s">
        <v>177</v>
      </c>
      <c r="F4" s="355"/>
      <c r="G4" s="354"/>
      <c r="H4" s="356"/>
    </row>
    <row r="5" customHeight="1" spans="1:8">
      <c r="A5" s="357" t="s">
        <v>107</v>
      </c>
      <c r="B5" s="357"/>
      <c r="C5" s="357"/>
      <c r="D5" s="357" t="s">
        <v>108</v>
      </c>
      <c r="E5" s="357" t="s">
        <v>78</v>
      </c>
      <c r="F5" s="357" t="s">
        <v>180</v>
      </c>
      <c r="G5" s="357" t="s">
        <v>181</v>
      </c>
      <c r="H5" s="357" t="s">
        <v>182</v>
      </c>
    </row>
    <row r="6" customHeight="1" spans="1:8">
      <c r="A6" s="357" t="s">
        <v>109</v>
      </c>
      <c r="B6" s="357" t="s">
        <v>110</v>
      </c>
      <c r="C6" s="357" t="s">
        <v>111</v>
      </c>
      <c r="D6" s="357"/>
      <c r="E6" s="357"/>
      <c r="F6" s="357"/>
      <c r="G6" s="357"/>
      <c r="H6" s="357"/>
    </row>
    <row r="7" s="40" customFormat="1" ht="20.25" customHeight="1" spans="1:8">
      <c r="A7" s="358"/>
      <c r="B7" s="358"/>
      <c r="C7" s="358"/>
      <c r="D7" s="359"/>
      <c r="E7" s="360">
        <f>E8+E13+E16+E19+E24+E28</f>
        <v>4083773.46</v>
      </c>
      <c r="F7" s="360">
        <f>F8+F13+F16+F19+F24+F28</f>
        <v>2801373.46</v>
      </c>
      <c r="G7" s="360">
        <f>G8+G13+G16+G19+G24+G28</f>
        <v>1282400</v>
      </c>
      <c r="H7" s="360">
        <f>H8+H13+H16+H19+H24+H28</f>
        <v>0</v>
      </c>
    </row>
    <row r="8" ht="20.25" customHeight="1" spans="1:8">
      <c r="A8" s="358" t="s">
        <v>112</v>
      </c>
      <c r="B8" s="358"/>
      <c r="C8" s="358"/>
      <c r="D8" s="359"/>
      <c r="E8" s="360">
        <f>E9+E11</f>
        <v>2589682.36</v>
      </c>
      <c r="F8" s="360">
        <f>F9+F11</f>
        <v>1307282.36</v>
      </c>
      <c r="G8" s="360">
        <f>G9+G11</f>
        <v>1282400</v>
      </c>
      <c r="H8" s="360">
        <f>H9+H11</f>
        <v>0</v>
      </c>
    </row>
    <row r="9" ht="20.25" customHeight="1" spans="1:8">
      <c r="A9" s="358" t="s">
        <v>114</v>
      </c>
      <c r="B9" s="358" t="s">
        <v>115</v>
      </c>
      <c r="C9" s="358"/>
      <c r="D9" s="359"/>
      <c r="E9" s="360">
        <f>E10</f>
        <v>2420641.96</v>
      </c>
      <c r="F9" s="360">
        <f>F10</f>
        <v>1138241.96</v>
      </c>
      <c r="G9" s="360">
        <f>G10</f>
        <v>1282400</v>
      </c>
      <c r="H9" s="360">
        <f>H10</f>
        <v>0</v>
      </c>
    </row>
    <row r="10" ht="20.25" customHeight="1" spans="1:8">
      <c r="A10" s="358" t="s">
        <v>117</v>
      </c>
      <c r="B10" s="358" t="s">
        <v>118</v>
      </c>
      <c r="C10" s="358" t="s">
        <v>119</v>
      </c>
      <c r="D10" s="359" t="s">
        <v>258</v>
      </c>
      <c r="E10" s="360">
        <v>2420641.96</v>
      </c>
      <c r="F10" s="360">
        <v>1138241.96</v>
      </c>
      <c r="G10" s="360">
        <v>1282400</v>
      </c>
      <c r="H10" s="360">
        <v>0</v>
      </c>
    </row>
    <row r="11" ht="20.25" customHeight="1" spans="1:8">
      <c r="A11" s="358" t="s">
        <v>114</v>
      </c>
      <c r="B11" s="358" t="s">
        <v>121</v>
      </c>
      <c r="C11" s="358"/>
      <c r="D11" s="359"/>
      <c r="E11" s="360">
        <f>E12</f>
        <v>169040.4</v>
      </c>
      <c r="F11" s="360">
        <f>F12</f>
        <v>169040.4</v>
      </c>
      <c r="G11" s="360">
        <f>G12</f>
        <v>0</v>
      </c>
      <c r="H11" s="360">
        <f>H12</f>
        <v>0</v>
      </c>
    </row>
    <row r="12" ht="20.25" customHeight="1" spans="1:8">
      <c r="A12" s="358" t="s">
        <v>117</v>
      </c>
      <c r="B12" s="358" t="s">
        <v>123</v>
      </c>
      <c r="C12" s="358" t="s">
        <v>119</v>
      </c>
      <c r="D12" s="359" t="s">
        <v>289</v>
      </c>
      <c r="E12" s="360">
        <v>169040.4</v>
      </c>
      <c r="F12" s="360">
        <v>169040.4</v>
      </c>
      <c r="G12" s="360">
        <v>0</v>
      </c>
      <c r="H12" s="360">
        <v>0</v>
      </c>
    </row>
    <row r="13" ht="20.25" customHeight="1" spans="1:8">
      <c r="A13" s="358" t="s">
        <v>125</v>
      </c>
      <c r="B13" s="358"/>
      <c r="C13" s="358"/>
      <c r="D13" s="359"/>
      <c r="E13" s="360">
        <f>E14</f>
        <v>68999.91</v>
      </c>
      <c r="F13" s="360">
        <f>F14</f>
        <v>68999.91</v>
      </c>
      <c r="G13" s="360">
        <f>G14</f>
        <v>0</v>
      </c>
      <c r="H13" s="360">
        <f>H14</f>
        <v>0</v>
      </c>
    </row>
    <row r="14" ht="20.25" customHeight="1" spans="1:8">
      <c r="A14" s="358" t="s">
        <v>127</v>
      </c>
      <c r="B14" s="358" t="s">
        <v>119</v>
      </c>
      <c r="C14" s="358"/>
      <c r="D14" s="359"/>
      <c r="E14" s="360">
        <f>E15</f>
        <v>68999.91</v>
      </c>
      <c r="F14" s="360">
        <f>F15</f>
        <v>68999.91</v>
      </c>
      <c r="G14" s="360">
        <f>G15</f>
        <v>0</v>
      </c>
      <c r="H14" s="360">
        <f>H15</f>
        <v>0</v>
      </c>
    </row>
    <row r="15" ht="20.25" customHeight="1" spans="1:8">
      <c r="A15" s="358" t="s">
        <v>129</v>
      </c>
      <c r="B15" s="358" t="s">
        <v>130</v>
      </c>
      <c r="C15" s="358" t="s">
        <v>119</v>
      </c>
      <c r="D15" s="359" t="s">
        <v>259</v>
      </c>
      <c r="E15" s="360">
        <v>68999.91</v>
      </c>
      <c r="F15" s="360">
        <v>68999.91</v>
      </c>
      <c r="G15" s="360">
        <v>0</v>
      </c>
      <c r="H15" s="360">
        <v>0</v>
      </c>
    </row>
    <row r="16" ht="20.25" customHeight="1" spans="1:8">
      <c r="A16" s="358" t="s">
        <v>132</v>
      </c>
      <c r="B16" s="358"/>
      <c r="C16" s="358"/>
      <c r="D16" s="359"/>
      <c r="E16" s="360">
        <f>E17</f>
        <v>179868.04</v>
      </c>
      <c r="F16" s="360">
        <f>F17</f>
        <v>179868.04</v>
      </c>
      <c r="G16" s="360">
        <f>G17</f>
        <v>0</v>
      </c>
      <c r="H16" s="360">
        <f>H17</f>
        <v>0</v>
      </c>
    </row>
    <row r="17" ht="20.25" customHeight="1" spans="1:8">
      <c r="A17" s="358" t="s">
        <v>134</v>
      </c>
      <c r="B17" s="358" t="s">
        <v>119</v>
      </c>
      <c r="C17" s="358"/>
      <c r="D17" s="359"/>
      <c r="E17" s="360">
        <f>E18</f>
        <v>179868.04</v>
      </c>
      <c r="F17" s="360">
        <f>F18</f>
        <v>179868.04</v>
      </c>
      <c r="G17" s="360">
        <f>G18</f>
        <v>0</v>
      </c>
      <c r="H17" s="360">
        <f>H18</f>
        <v>0</v>
      </c>
    </row>
    <row r="18" ht="20.25" customHeight="1" spans="1:8">
      <c r="A18" s="358" t="s">
        <v>136</v>
      </c>
      <c r="B18" s="358" t="s">
        <v>130</v>
      </c>
      <c r="C18" s="358" t="s">
        <v>119</v>
      </c>
      <c r="D18" s="359" t="s">
        <v>260</v>
      </c>
      <c r="E18" s="360">
        <v>179868.04</v>
      </c>
      <c r="F18" s="360">
        <v>179868.04</v>
      </c>
      <c r="G18" s="360">
        <v>0</v>
      </c>
      <c r="H18" s="360">
        <v>0</v>
      </c>
    </row>
    <row r="19" ht="20.25" customHeight="1" spans="1:8">
      <c r="A19" s="358" t="s">
        <v>145</v>
      </c>
      <c r="B19" s="358"/>
      <c r="C19" s="358"/>
      <c r="D19" s="359"/>
      <c r="E19" s="360">
        <f>E20+E22</f>
        <v>717137.41</v>
      </c>
      <c r="F19" s="360">
        <f>F20+F22</f>
        <v>717137.41</v>
      </c>
      <c r="G19" s="360">
        <f>G20+G22</f>
        <v>0</v>
      </c>
      <c r="H19" s="360">
        <f>H20+H22</f>
        <v>0</v>
      </c>
    </row>
    <row r="20" ht="20.25" customHeight="1" spans="1:8">
      <c r="A20" s="358" t="s">
        <v>147</v>
      </c>
      <c r="B20" s="358" t="s">
        <v>119</v>
      </c>
      <c r="C20" s="358"/>
      <c r="D20" s="359"/>
      <c r="E20" s="360">
        <f>E21</f>
        <v>528722.14</v>
      </c>
      <c r="F20" s="360">
        <f>F21</f>
        <v>528722.14</v>
      </c>
      <c r="G20" s="360">
        <f>G21</f>
        <v>0</v>
      </c>
      <c r="H20" s="360">
        <f>H21</f>
        <v>0</v>
      </c>
    </row>
    <row r="21" ht="20.25" customHeight="1" spans="1:8">
      <c r="A21" s="358" t="s">
        <v>149</v>
      </c>
      <c r="B21" s="358" t="s">
        <v>130</v>
      </c>
      <c r="C21" s="358" t="s">
        <v>119</v>
      </c>
      <c r="D21" s="359" t="s">
        <v>261</v>
      </c>
      <c r="E21" s="360">
        <v>528722.14</v>
      </c>
      <c r="F21" s="360">
        <v>528722.14</v>
      </c>
      <c r="G21" s="360">
        <v>0</v>
      </c>
      <c r="H21" s="360">
        <v>0</v>
      </c>
    </row>
    <row r="22" ht="20.25" customHeight="1" spans="1:8">
      <c r="A22" s="358" t="s">
        <v>147</v>
      </c>
      <c r="B22" s="358" t="s">
        <v>151</v>
      </c>
      <c r="C22" s="358"/>
      <c r="D22" s="359"/>
      <c r="E22" s="360">
        <f>E23</f>
        <v>188415.27</v>
      </c>
      <c r="F22" s="360">
        <f>F23</f>
        <v>188415.27</v>
      </c>
      <c r="G22" s="360">
        <f>G23</f>
        <v>0</v>
      </c>
      <c r="H22" s="360">
        <f>H23</f>
        <v>0</v>
      </c>
    </row>
    <row r="23" ht="20.25" customHeight="1" spans="1:8">
      <c r="A23" s="358" t="s">
        <v>149</v>
      </c>
      <c r="B23" s="358" t="s">
        <v>153</v>
      </c>
      <c r="C23" s="358" t="s">
        <v>119</v>
      </c>
      <c r="D23" s="359" t="s">
        <v>262</v>
      </c>
      <c r="E23" s="360">
        <v>188415.27</v>
      </c>
      <c r="F23" s="360">
        <v>188415.27</v>
      </c>
      <c r="G23" s="360">
        <v>0</v>
      </c>
      <c r="H23" s="360">
        <v>0</v>
      </c>
    </row>
    <row r="24" ht="20.25" customHeight="1" spans="1:8">
      <c r="A24" s="358" t="s">
        <v>158</v>
      </c>
      <c r="B24" s="358"/>
      <c r="C24" s="358"/>
      <c r="D24" s="359"/>
      <c r="E24" s="360">
        <f>E25</f>
        <v>244562.65</v>
      </c>
      <c r="F24" s="360">
        <f>F25</f>
        <v>244562.65</v>
      </c>
      <c r="G24" s="360">
        <f>G25</f>
        <v>0</v>
      </c>
      <c r="H24" s="360">
        <f>H25</f>
        <v>0</v>
      </c>
    </row>
    <row r="25" ht="20.25" customHeight="1" spans="1:8">
      <c r="A25" s="358" t="s">
        <v>160</v>
      </c>
      <c r="B25" s="358" t="s">
        <v>119</v>
      </c>
      <c r="C25" s="358"/>
      <c r="D25" s="359"/>
      <c r="E25" s="360">
        <f>SUM(E26:E27)</f>
        <v>244562.65</v>
      </c>
      <c r="F25" s="360">
        <f>SUM(F26:F27)</f>
        <v>244562.65</v>
      </c>
      <c r="G25" s="360">
        <f>SUM(G26:G27)</f>
        <v>0</v>
      </c>
      <c r="H25" s="360">
        <f>SUM(H26:H27)</f>
        <v>0</v>
      </c>
    </row>
    <row r="26" ht="20.25" customHeight="1" spans="1:8">
      <c r="A26" s="358" t="s">
        <v>162</v>
      </c>
      <c r="B26" s="358" t="s">
        <v>130</v>
      </c>
      <c r="C26" s="358" t="s">
        <v>119</v>
      </c>
      <c r="D26" s="359" t="s">
        <v>263</v>
      </c>
      <c r="E26" s="360">
        <v>134450.96</v>
      </c>
      <c r="F26" s="360">
        <v>134450.96</v>
      </c>
      <c r="G26" s="360">
        <v>0</v>
      </c>
      <c r="H26" s="360">
        <v>0</v>
      </c>
    </row>
    <row r="27" ht="20.25" customHeight="1" spans="1:8">
      <c r="A27" s="358" t="s">
        <v>162</v>
      </c>
      <c r="B27" s="358" t="s">
        <v>130</v>
      </c>
      <c r="C27" s="358" t="s">
        <v>164</v>
      </c>
      <c r="D27" s="359" t="s">
        <v>264</v>
      </c>
      <c r="E27" s="360">
        <v>110111.69</v>
      </c>
      <c r="F27" s="360">
        <v>110111.69</v>
      </c>
      <c r="G27" s="360">
        <v>0</v>
      </c>
      <c r="H27" s="360">
        <v>0</v>
      </c>
    </row>
    <row r="28" ht="20.25" customHeight="1" spans="1:8">
      <c r="A28" s="358" t="s">
        <v>166</v>
      </c>
      <c r="B28" s="358"/>
      <c r="C28" s="358"/>
      <c r="D28" s="359"/>
      <c r="E28" s="360">
        <f>E29</f>
        <v>283523.09</v>
      </c>
      <c r="F28" s="360">
        <f>F29</f>
        <v>283523.09</v>
      </c>
      <c r="G28" s="360">
        <f>G29</f>
        <v>0</v>
      </c>
      <c r="H28" s="360">
        <f>H29</f>
        <v>0</v>
      </c>
    </row>
    <row r="29" ht="20.25" customHeight="1" spans="1:8">
      <c r="A29" s="358" t="s">
        <v>168</v>
      </c>
      <c r="B29" s="358" t="s">
        <v>119</v>
      </c>
      <c r="C29" s="358"/>
      <c r="D29" s="359"/>
      <c r="E29" s="360">
        <f>E30</f>
        <v>283523.09</v>
      </c>
      <c r="F29" s="360">
        <f>F30</f>
        <v>283523.09</v>
      </c>
      <c r="G29" s="360">
        <f>G30</f>
        <v>0</v>
      </c>
      <c r="H29" s="360">
        <f>H30</f>
        <v>0</v>
      </c>
    </row>
    <row r="30" ht="20.25" customHeight="1" spans="1:8">
      <c r="A30" s="358" t="s">
        <v>170</v>
      </c>
      <c r="B30" s="358" t="s">
        <v>130</v>
      </c>
      <c r="C30" s="358" t="s">
        <v>121</v>
      </c>
      <c r="D30" s="359" t="s">
        <v>265</v>
      </c>
      <c r="E30" s="360">
        <v>283523.09</v>
      </c>
      <c r="F30" s="360">
        <v>283523.09</v>
      </c>
      <c r="G30" s="360">
        <v>0</v>
      </c>
      <c r="H30" s="360">
        <v>0</v>
      </c>
    </row>
    <row r="31" ht="20.25" customHeight="1" spans="1:8">
      <c r="A31" s="17"/>
      <c r="B31" s="17"/>
      <c r="C31" s="17"/>
      <c r="D31" s="17"/>
      <c r="E31" s="17"/>
      <c r="F31" s="17"/>
      <c r="G31" s="17"/>
      <c r="H31" s="17"/>
    </row>
    <row r="32" ht="20.25" customHeight="1" spans="1:8">
      <c r="A32" s="17"/>
      <c r="B32" s="17"/>
      <c r="C32" s="17"/>
      <c r="D32" s="17"/>
      <c r="E32" s="17"/>
      <c r="F32" s="17"/>
      <c r="G32" s="17"/>
      <c r="H32" s="17"/>
    </row>
    <row r="33" ht="20.25" customHeight="1" spans="1:8">
      <c r="A33" s="17"/>
      <c r="B33" s="17"/>
      <c r="C33" s="17"/>
      <c r="D33" s="17"/>
      <c r="E33" s="17"/>
      <c r="F33" s="17"/>
      <c r="G33" s="17"/>
      <c r="H33" s="17"/>
    </row>
    <row r="34" ht="20.25" customHeight="1" spans="1:8">
      <c r="A34" s="17"/>
      <c r="B34" s="17"/>
      <c r="C34" s="17"/>
      <c r="D34" s="17"/>
      <c r="E34" s="17"/>
      <c r="F34" s="17"/>
      <c r="G34" s="17"/>
      <c r="H34" s="17"/>
    </row>
    <row r="35" ht="20.25" customHeight="1" spans="1:8">
      <c r="A35" s="17"/>
      <c r="B35" s="17"/>
      <c r="C35" s="17"/>
      <c r="D35" s="17"/>
      <c r="E35" s="17"/>
      <c r="F35" s="17"/>
      <c r="G35" s="17"/>
      <c r="H35" s="17"/>
    </row>
    <row r="36" ht="20.25" customHeight="1" spans="1:8">
      <c r="A36" s="17"/>
      <c r="B36" s="17"/>
      <c r="C36" s="17"/>
      <c r="D36" s="17"/>
      <c r="E36" s="17"/>
      <c r="F36" s="17"/>
      <c r="G36" s="17"/>
      <c r="H36" s="17"/>
    </row>
    <row r="37" ht="20.25" customHeight="1" spans="1:8">
      <c r="A37" s="17"/>
      <c r="B37" s="17"/>
      <c r="C37" s="17"/>
      <c r="D37" s="17"/>
      <c r="E37" s="17"/>
      <c r="F37" s="17"/>
      <c r="G37" s="17"/>
      <c r="H37" s="17"/>
    </row>
    <row r="38" ht="20.25" customHeight="1" spans="1:8">
      <c r="A38" s="17"/>
      <c r="B38" s="17"/>
      <c r="C38" s="17"/>
      <c r="D38" s="17"/>
      <c r="E38" s="17"/>
      <c r="F38" s="17"/>
      <c r="G38" s="17"/>
      <c r="H38" s="17"/>
    </row>
    <row r="39" ht="20.25" customHeight="1" spans="1:8">
      <c r="A39" s="17"/>
      <c r="B39" s="17"/>
      <c r="C39" s="17"/>
      <c r="D39" s="17"/>
      <c r="E39" s="17"/>
      <c r="F39" s="17"/>
      <c r="G39" s="17"/>
      <c r="H39" s="17"/>
    </row>
    <row r="40" ht="20.25" customHeight="1" spans="1:8">
      <c r="A40" s="17"/>
      <c r="B40" s="17"/>
      <c r="C40" s="17"/>
      <c r="D40" s="17"/>
      <c r="E40" s="17"/>
      <c r="F40" s="17"/>
      <c r="G40" s="17"/>
      <c r="H40" s="17"/>
    </row>
    <row r="41" ht="20.25" customHeight="1" spans="1:8">
      <c r="A41" s="17"/>
      <c r="B41" s="17"/>
      <c r="C41" s="17"/>
      <c r="D41" s="17"/>
      <c r="E41" s="17"/>
      <c r="F41" s="17"/>
      <c r="G41" s="17"/>
      <c r="H41" s="17"/>
    </row>
    <row r="42" ht="20.25" customHeight="1" spans="1:8">
      <c r="A42" s="17"/>
      <c r="B42" s="17"/>
      <c r="C42" s="17"/>
      <c r="D42" s="17"/>
      <c r="E42" s="17"/>
      <c r="F42" s="17"/>
      <c r="G42" s="17"/>
      <c r="H42" s="17"/>
    </row>
    <row r="43" ht="20.25" customHeight="1" spans="1:8">
      <c r="A43" s="17"/>
      <c r="B43" s="17"/>
      <c r="C43" s="17"/>
      <c r="D43" s="17"/>
      <c r="E43" s="17"/>
      <c r="F43" s="17"/>
      <c r="G43" s="17"/>
      <c r="H43" s="17"/>
    </row>
    <row r="44" ht="20.25" customHeight="1" spans="1:8">
      <c r="A44" s="17"/>
      <c r="B44" s="17"/>
      <c r="C44" s="17"/>
      <c r="D44" s="17"/>
      <c r="E44" s="17"/>
      <c r="F44" s="17"/>
      <c r="G44" s="17"/>
      <c r="H44" s="17"/>
    </row>
    <row r="45" ht="20.25" customHeight="1" spans="1:8">
      <c r="A45" s="17"/>
      <c r="B45" s="17"/>
      <c r="C45" s="17"/>
      <c r="D45" s="17"/>
      <c r="E45" s="17"/>
      <c r="F45" s="17"/>
      <c r="G45" s="17"/>
      <c r="H45" s="17"/>
    </row>
    <row r="46" ht="20.25" customHeight="1" spans="1:8">
      <c r="A46" s="17"/>
      <c r="B46" s="17"/>
      <c r="C46" s="17"/>
      <c r="D46" s="17"/>
      <c r="E46" s="17"/>
      <c r="F46" s="17"/>
      <c r="G46" s="17"/>
      <c r="H46" s="17"/>
    </row>
    <row r="47" ht="20.25" customHeight="1" spans="1:8">
      <c r="A47" s="17"/>
      <c r="B47" s="17"/>
      <c r="C47" s="17"/>
      <c r="D47" s="17"/>
      <c r="E47" s="17"/>
      <c r="F47" s="17"/>
      <c r="G47" s="17"/>
      <c r="H47" s="17"/>
    </row>
    <row r="48" ht="20.25" customHeight="1" spans="1:8">
      <c r="A48" s="17"/>
      <c r="B48" s="17"/>
      <c r="C48" s="17"/>
      <c r="D48" s="17"/>
      <c r="E48" s="17"/>
      <c r="F48" s="17"/>
      <c r="G48" s="17"/>
      <c r="H48" s="17"/>
    </row>
    <row r="49" ht="20.25" customHeight="1" spans="1:8">
      <c r="A49" s="17"/>
      <c r="B49" s="17"/>
      <c r="C49" s="17"/>
      <c r="D49" s="17"/>
      <c r="E49" s="17"/>
      <c r="F49" s="17"/>
      <c r="G49" s="17"/>
      <c r="H49" s="17"/>
    </row>
  </sheetData>
  <sheetProtection formatCells="0" formatColumns="0" formatRows="0"/>
  <mergeCells count="7">
    <mergeCell ref="A4:D4"/>
    <mergeCell ref="A5:C5"/>
    <mergeCell ref="D5:D6"/>
    <mergeCell ref="E5:E6"/>
    <mergeCell ref="F5:F6"/>
    <mergeCell ref="G5:G6"/>
    <mergeCell ref="H5:H6"/>
  </mergeCells>
  <pageMargins left="0.709722222222222" right="0.709722222222222" top="0.75" bottom="0.75" header="0.309722222222222" footer="0.309722222222222"/>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2"/>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6" width="16"/>
    <col min="7" max="8" width="14.875"/>
    <col min="10" max="10" width="12.625"/>
    <col min="11" max="14" width="14.875"/>
    <col min="15" max="15" width="11.5"/>
    <col min="16" max="17" width="12.625"/>
  </cols>
  <sheetData>
    <row r="1" customHeight="1" spans="1:21">
      <c r="A1" s="323" t="s">
        <v>290</v>
      </c>
      <c r="B1" s="324"/>
      <c r="C1" s="324"/>
      <c r="D1" s="325"/>
      <c r="E1" s="326"/>
      <c r="F1" s="326"/>
      <c r="G1" s="326"/>
      <c r="H1" s="326"/>
      <c r="I1" s="326"/>
      <c r="J1" s="326"/>
      <c r="K1" s="326"/>
      <c r="L1" s="326"/>
      <c r="M1" s="326"/>
      <c r="N1" s="326"/>
      <c r="O1" s="325"/>
      <c r="P1" s="325"/>
      <c r="Q1" s="326"/>
      <c r="R1" s="342"/>
      <c r="S1" s="343"/>
      <c r="T1" s="344"/>
      <c r="U1" s="344"/>
    </row>
    <row r="2" ht="22.5" customHeight="1" spans="1:21">
      <c r="A2" s="327" t="s">
        <v>291</v>
      </c>
      <c r="B2" s="328"/>
      <c r="C2" s="328"/>
      <c r="D2" s="328"/>
      <c r="E2" s="328"/>
      <c r="F2" s="328"/>
      <c r="G2" s="328"/>
      <c r="H2" s="328"/>
      <c r="I2" s="328"/>
      <c r="J2" s="328"/>
      <c r="K2" s="328"/>
      <c r="L2" s="328"/>
      <c r="M2" s="328"/>
      <c r="N2" s="328"/>
      <c r="O2" s="328"/>
      <c r="P2" s="328"/>
      <c r="Q2" s="328"/>
      <c r="R2" s="328"/>
      <c r="S2" s="343"/>
      <c r="T2" s="343"/>
      <c r="U2" s="343"/>
    </row>
    <row r="3" customHeight="1" spans="1:21">
      <c r="A3" s="329" t="s">
        <v>174</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175</v>
      </c>
      <c r="B4" s="331"/>
      <c r="C4" s="331"/>
      <c r="D4" s="332" t="s">
        <v>108</v>
      </c>
      <c r="E4" s="333" t="s">
        <v>176</v>
      </c>
      <c r="F4" s="334" t="s">
        <v>204</v>
      </c>
      <c r="G4" s="334"/>
      <c r="H4" s="334"/>
      <c r="I4" s="334"/>
      <c r="J4" s="334"/>
      <c r="K4" s="334" t="s">
        <v>205</v>
      </c>
      <c r="L4" s="334"/>
      <c r="M4" s="334"/>
      <c r="N4" s="334"/>
      <c r="O4" s="334"/>
      <c r="P4" s="341"/>
      <c r="Q4" s="334" t="s">
        <v>206</v>
      </c>
      <c r="R4" s="334" t="s">
        <v>207</v>
      </c>
      <c r="S4" s="334"/>
      <c r="T4" s="334"/>
      <c r="U4" s="334"/>
    </row>
    <row r="5" ht="49.5" customHeight="1" spans="1:21">
      <c r="A5" s="335" t="s">
        <v>109</v>
      </c>
      <c r="B5" s="335" t="s">
        <v>110</v>
      </c>
      <c r="C5" s="335" t="s">
        <v>111</v>
      </c>
      <c r="D5" s="336"/>
      <c r="E5" s="337"/>
      <c r="F5" s="334" t="s">
        <v>78</v>
      </c>
      <c r="G5" s="334" t="s">
        <v>208</v>
      </c>
      <c r="H5" s="334" t="s">
        <v>209</v>
      </c>
      <c r="I5" s="334" t="s">
        <v>210</v>
      </c>
      <c r="J5" s="334" t="s">
        <v>211</v>
      </c>
      <c r="K5" s="334" t="s">
        <v>78</v>
      </c>
      <c r="L5" s="334" t="s">
        <v>212</v>
      </c>
      <c r="M5" s="334" t="s">
        <v>213</v>
      </c>
      <c r="N5" s="334" t="s">
        <v>214</v>
      </c>
      <c r="O5" s="334" t="s">
        <v>215</v>
      </c>
      <c r="P5" s="341" t="s">
        <v>216</v>
      </c>
      <c r="Q5" s="334"/>
      <c r="R5" s="334" t="s">
        <v>78</v>
      </c>
      <c r="S5" s="346" t="s">
        <v>217</v>
      </c>
      <c r="T5" s="346" t="s">
        <v>218</v>
      </c>
      <c r="U5" s="346" t="s">
        <v>207</v>
      </c>
    </row>
    <row r="6" s="40" customFormat="1" ht="24" customHeight="1" spans="1:21">
      <c r="A6" s="338"/>
      <c r="B6" s="338"/>
      <c r="C6" s="338"/>
      <c r="D6" s="339" t="s">
        <v>78</v>
      </c>
      <c r="E6" s="340">
        <f t="shared" ref="E6:U6" si="0">E7+E12+E15+E18+E26+E30</f>
        <v>2801373.46</v>
      </c>
      <c r="F6" s="340">
        <f t="shared" si="0"/>
        <v>2270484</v>
      </c>
      <c r="G6" s="340">
        <f t="shared" si="0"/>
        <v>1323108</v>
      </c>
      <c r="H6" s="340">
        <f t="shared" si="0"/>
        <v>947376</v>
      </c>
      <c r="I6" s="340">
        <f t="shared" si="0"/>
        <v>0</v>
      </c>
      <c r="J6" s="340">
        <f t="shared" si="0"/>
        <v>0</v>
      </c>
      <c r="K6" s="340">
        <f t="shared" si="0"/>
        <v>451502.98</v>
      </c>
      <c r="L6" s="340">
        <f t="shared" si="0"/>
        <v>211697.28</v>
      </c>
      <c r="M6" s="340">
        <f t="shared" si="0"/>
        <v>104848.64</v>
      </c>
      <c r="N6" s="340">
        <f t="shared" si="0"/>
        <v>105848.64</v>
      </c>
      <c r="O6" s="340">
        <f t="shared" si="0"/>
        <v>0</v>
      </c>
      <c r="P6" s="340">
        <f t="shared" si="0"/>
        <v>29108.42</v>
      </c>
      <c r="Q6" s="340">
        <f t="shared" si="0"/>
        <v>79386.48</v>
      </c>
      <c r="R6" s="340">
        <f t="shared" si="0"/>
        <v>0</v>
      </c>
      <c r="S6" s="340">
        <f t="shared" si="0"/>
        <v>0</v>
      </c>
      <c r="T6" s="340">
        <f t="shared" si="0"/>
        <v>0</v>
      </c>
      <c r="U6" s="340">
        <f t="shared" si="0"/>
        <v>0</v>
      </c>
    </row>
    <row r="7" ht="24" customHeight="1" spans="1:21">
      <c r="A7" s="338" t="s">
        <v>112</v>
      </c>
      <c r="B7" s="338"/>
      <c r="C7" s="338"/>
      <c r="D7" s="339" t="s">
        <v>113</v>
      </c>
      <c r="E7" s="340">
        <f t="shared" ref="E7:U7" si="1">E8+E10</f>
        <v>1307282.36</v>
      </c>
      <c r="F7" s="340">
        <f t="shared" si="1"/>
        <v>1061268</v>
      </c>
      <c r="G7" s="340">
        <f t="shared" si="1"/>
        <v>611976</v>
      </c>
      <c r="H7" s="340">
        <f t="shared" si="1"/>
        <v>449292</v>
      </c>
      <c r="I7" s="340">
        <f t="shared" si="1"/>
        <v>0</v>
      </c>
      <c r="J7" s="340">
        <f t="shared" si="1"/>
        <v>0</v>
      </c>
      <c r="K7" s="340">
        <f t="shared" si="1"/>
        <v>209295.8</v>
      </c>
      <c r="L7" s="340">
        <f t="shared" si="1"/>
        <v>97916.16</v>
      </c>
      <c r="M7" s="340">
        <f t="shared" si="1"/>
        <v>48958.08</v>
      </c>
      <c r="N7" s="340">
        <f t="shared" si="1"/>
        <v>48958.08</v>
      </c>
      <c r="O7" s="340">
        <f t="shared" si="1"/>
        <v>0</v>
      </c>
      <c r="P7" s="340">
        <f t="shared" si="1"/>
        <v>13463.48</v>
      </c>
      <c r="Q7" s="340">
        <f t="shared" si="1"/>
        <v>36718.56</v>
      </c>
      <c r="R7" s="340">
        <f t="shared" si="1"/>
        <v>0</v>
      </c>
      <c r="S7" s="340">
        <f t="shared" si="1"/>
        <v>0</v>
      </c>
      <c r="T7" s="340">
        <f t="shared" si="1"/>
        <v>0</v>
      </c>
      <c r="U7" s="340">
        <f t="shared" si="1"/>
        <v>0</v>
      </c>
    </row>
    <row r="8" ht="24" customHeight="1" spans="1:21">
      <c r="A8" s="338" t="s">
        <v>114</v>
      </c>
      <c r="B8" s="338" t="s">
        <v>115</v>
      </c>
      <c r="C8" s="338"/>
      <c r="D8" s="339" t="s">
        <v>116</v>
      </c>
      <c r="E8" s="340">
        <f t="shared" ref="E8:U8" si="2">E9</f>
        <v>1138241.96</v>
      </c>
      <c r="F8" s="340">
        <f t="shared" si="2"/>
        <v>922860</v>
      </c>
      <c r="G8" s="340">
        <f t="shared" si="2"/>
        <v>535776</v>
      </c>
      <c r="H8" s="340">
        <f t="shared" si="2"/>
        <v>387084</v>
      </c>
      <c r="I8" s="340">
        <f t="shared" si="2"/>
        <v>0</v>
      </c>
      <c r="J8" s="340">
        <f t="shared" si="2"/>
        <v>0</v>
      </c>
      <c r="K8" s="340">
        <f t="shared" si="2"/>
        <v>183235.4</v>
      </c>
      <c r="L8" s="340">
        <f t="shared" si="2"/>
        <v>85724.16</v>
      </c>
      <c r="M8" s="340">
        <f t="shared" si="2"/>
        <v>42862.08</v>
      </c>
      <c r="N8" s="340">
        <f t="shared" si="2"/>
        <v>42862.08</v>
      </c>
      <c r="O8" s="340">
        <f t="shared" si="2"/>
        <v>0</v>
      </c>
      <c r="P8" s="340">
        <f t="shared" si="2"/>
        <v>11787.08</v>
      </c>
      <c r="Q8" s="340">
        <f t="shared" si="2"/>
        <v>32146.56</v>
      </c>
      <c r="R8" s="340">
        <f t="shared" si="2"/>
        <v>0</v>
      </c>
      <c r="S8" s="340">
        <f t="shared" si="2"/>
        <v>0</v>
      </c>
      <c r="T8" s="340">
        <f t="shared" si="2"/>
        <v>0</v>
      </c>
      <c r="U8" s="340">
        <f t="shared" si="2"/>
        <v>0</v>
      </c>
    </row>
    <row r="9" ht="24" customHeight="1" spans="1:21">
      <c r="A9" s="338" t="s">
        <v>117</v>
      </c>
      <c r="B9" s="338" t="s">
        <v>118</v>
      </c>
      <c r="C9" s="338" t="s">
        <v>119</v>
      </c>
      <c r="D9" s="339" t="s">
        <v>120</v>
      </c>
      <c r="E9" s="340">
        <v>1138241.96</v>
      </c>
      <c r="F9" s="340">
        <v>922860</v>
      </c>
      <c r="G9" s="340">
        <v>535776</v>
      </c>
      <c r="H9" s="340">
        <v>387084</v>
      </c>
      <c r="I9" s="340">
        <v>0</v>
      </c>
      <c r="J9" s="340">
        <v>0</v>
      </c>
      <c r="K9" s="340">
        <v>183235.4</v>
      </c>
      <c r="L9" s="340">
        <v>85724.16</v>
      </c>
      <c r="M9" s="340">
        <v>42862.08</v>
      </c>
      <c r="N9" s="340">
        <v>42862.08</v>
      </c>
      <c r="O9" s="340">
        <v>0</v>
      </c>
      <c r="P9" s="340">
        <v>11787.08</v>
      </c>
      <c r="Q9" s="340">
        <v>32146.56</v>
      </c>
      <c r="R9" s="340">
        <v>0</v>
      </c>
      <c r="S9" s="340">
        <v>0</v>
      </c>
      <c r="T9" s="340">
        <v>0</v>
      </c>
      <c r="U9" s="340">
        <v>0</v>
      </c>
    </row>
    <row r="10" ht="24" customHeight="1" spans="1:21">
      <c r="A10" s="338" t="s">
        <v>114</v>
      </c>
      <c r="B10" s="338" t="s">
        <v>121</v>
      </c>
      <c r="C10" s="338"/>
      <c r="D10" s="339" t="s">
        <v>122</v>
      </c>
      <c r="E10" s="340">
        <f t="shared" ref="E10:U10" si="3">E11</f>
        <v>169040.4</v>
      </c>
      <c r="F10" s="340">
        <f t="shared" si="3"/>
        <v>138408</v>
      </c>
      <c r="G10" s="340">
        <f t="shared" si="3"/>
        <v>76200</v>
      </c>
      <c r="H10" s="340">
        <f t="shared" si="3"/>
        <v>62208</v>
      </c>
      <c r="I10" s="340">
        <f t="shared" si="3"/>
        <v>0</v>
      </c>
      <c r="J10" s="340">
        <f t="shared" si="3"/>
        <v>0</v>
      </c>
      <c r="K10" s="340">
        <f t="shared" si="3"/>
        <v>26060.4</v>
      </c>
      <c r="L10" s="340">
        <f t="shared" si="3"/>
        <v>12192</v>
      </c>
      <c r="M10" s="340">
        <f t="shared" si="3"/>
        <v>6096</v>
      </c>
      <c r="N10" s="340">
        <f t="shared" si="3"/>
        <v>6096</v>
      </c>
      <c r="O10" s="340">
        <f t="shared" si="3"/>
        <v>0</v>
      </c>
      <c r="P10" s="340">
        <f t="shared" si="3"/>
        <v>1676.4</v>
      </c>
      <c r="Q10" s="340">
        <f t="shared" si="3"/>
        <v>4572</v>
      </c>
      <c r="R10" s="340">
        <f t="shared" si="3"/>
        <v>0</v>
      </c>
      <c r="S10" s="340">
        <f t="shared" si="3"/>
        <v>0</v>
      </c>
      <c r="T10" s="340">
        <f t="shared" si="3"/>
        <v>0</v>
      </c>
      <c r="U10" s="340">
        <f t="shared" si="3"/>
        <v>0</v>
      </c>
    </row>
    <row r="11" ht="24" customHeight="1" spans="1:21">
      <c r="A11" s="338" t="s">
        <v>117</v>
      </c>
      <c r="B11" s="338" t="s">
        <v>123</v>
      </c>
      <c r="C11" s="338" t="s">
        <v>119</v>
      </c>
      <c r="D11" s="339" t="s">
        <v>124</v>
      </c>
      <c r="E11" s="340">
        <v>169040.4</v>
      </c>
      <c r="F11" s="340">
        <v>138408</v>
      </c>
      <c r="G11" s="340">
        <v>76200</v>
      </c>
      <c r="H11" s="340">
        <v>62208</v>
      </c>
      <c r="I11" s="340">
        <v>0</v>
      </c>
      <c r="J11" s="340">
        <v>0</v>
      </c>
      <c r="K11" s="340">
        <v>26060.4</v>
      </c>
      <c r="L11" s="340">
        <v>12192</v>
      </c>
      <c r="M11" s="340">
        <v>6096</v>
      </c>
      <c r="N11" s="340">
        <v>6096</v>
      </c>
      <c r="O11" s="340">
        <v>0</v>
      </c>
      <c r="P11" s="340">
        <v>1676.4</v>
      </c>
      <c r="Q11" s="340">
        <v>4572</v>
      </c>
      <c r="R11" s="340">
        <v>0</v>
      </c>
      <c r="S11" s="340">
        <v>0</v>
      </c>
      <c r="T11" s="340">
        <v>0</v>
      </c>
      <c r="U11" s="340">
        <v>0</v>
      </c>
    </row>
    <row r="12" ht="24" customHeight="1" spans="1:21">
      <c r="A12" s="338" t="s">
        <v>125</v>
      </c>
      <c r="B12" s="338"/>
      <c r="C12" s="338"/>
      <c r="D12" s="339" t="s">
        <v>126</v>
      </c>
      <c r="E12" s="340">
        <f t="shared" ref="E12:U12" si="4">E13</f>
        <v>68999.91</v>
      </c>
      <c r="F12" s="340">
        <f t="shared" si="4"/>
        <v>55512</v>
      </c>
      <c r="G12" s="340">
        <f t="shared" si="4"/>
        <v>33552</v>
      </c>
      <c r="H12" s="340">
        <f t="shared" si="4"/>
        <v>21960</v>
      </c>
      <c r="I12" s="340">
        <f t="shared" si="4"/>
        <v>0</v>
      </c>
      <c r="J12" s="340">
        <f t="shared" si="4"/>
        <v>0</v>
      </c>
      <c r="K12" s="340">
        <f t="shared" si="4"/>
        <v>11474.79</v>
      </c>
      <c r="L12" s="340">
        <f t="shared" si="4"/>
        <v>5368.32</v>
      </c>
      <c r="M12" s="340">
        <f t="shared" si="4"/>
        <v>2684.16</v>
      </c>
      <c r="N12" s="340">
        <f t="shared" si="4"/>
        <v>2684.16</v>
      </c>
      <c r="O12" s="340">
        <f t="shared" si="4"/>
        <v>0</v>
      </c>
      <c r="P12" s="340">
        <f t="shared" si="4"/>
        <v>738.15</v>
      </c>
      <c r="Q12" s="340">
        <f t="shared" si="4"/>
        <v>2013.12</v>
      </c>
      <c r="R12" s="340">
        <f t="shared" si="4"/>
        <v>0</v>
      </c>
      <c r="S12" s="340">
        <f t="shared" si="4"/>
        <v>0</v>
      </c>
      <c r="T12" s="340">
        <f t="shared" si="4"/>
        <v>0</v>
      </c>
      <c r="U12" s="340">
        <f t="shared" si="4"/>
        <v>0</v>
      </c>
    </row>
    <row r="13" ht="24" customHeight="1" spans="1:21">
      <c r="A13" s="338" t="s">
        <v>127</v>
      </c>
      <c r="B13" s="338" t="s">
        <v>119</v>
      </c>
      <c r="C13" s="338"/>
      <c r="D13" s="339" t="s">
        <v>128</v>
      </c>
      <c r="E13" s="340">
        <f t="shared" ref="E13:U13" si="5">E14</f>
        <v>68999.91</v>
      </c>
      <c r="F13" s="340">
        <f t="shared" si="5"/>
        <v>55512</v>
      </c>
      <c r="G13" s="340">
        <f t="shared" si="5"/>
        <v>33552</v>
      </c>
      <c r="H13" s="340">
        <f t="shared" si="5"/>
        <v>21960</v>
      </c>
      <c r="I13" s="340">
        <f t="shared" si="5"/>
        <v>0</v>
      </c>
      <c r="J13" s="340">
        <f t="shared" si="5"/>
        <v>0</v>
      </c>
      <c r="K13" s="340">
        <f t="shared" si="5"/>
        <v>11474.79</v>
      </c>
      <c r="L13" s="340">
        <f t="shared" si="5"/>
        <v>5368.32</v>
      </c>
      <c r="M13" s="340">
        <f t="shared" si="5"/>
        <v>2684.16</v>
      </c>
      <c r="N13" s="340">
        <f t="shared" si="5"/>
        <v>2684.16</v>
      </c>
      <c r="O13" s="340">
        <f t="shared" si="5"/>
        <v>0</v>
      </c>
      <c r="P13" s="340">
        <f t="shared" si="5"/>
        <v>738.15</v>
      </c>
      <c r="Q13" s="340">
        <f t="shared" si="5"/>
        <v>2013.12</v>
      </c>
      <c r="R13" s="340">
        <f t="shared" si="5"/>
        <v>0</v>
      </c>
      <c r="S13" s="340">
        <f t="shared" si="5"/>
        <v>0</v>
      </c>
      <c r="T13" s="340">
        <f t="shared" si="5"/>
        <v>0</v>
      </c>
      <c r="U13" s="340">
        <f t="shared" si="5"/>
        <v>0</v>
      </c>
    </row>
    <row r="14" ht="24" customHeight="1" spans="1:21">
      <c r="A14" s="338" t="s">
        <v>129</v>
      </c>
      <c r="B14" s="338" t="s">
        <v>130</v>
      </c>
      <c r="C14" s="338" t="s">
        <v>119</v>
      </c>
      <c r="D14" s="339" t="s">
        <v>131</v>
      </c>
      <c r="E14" s="340">
        <v>68999.91</v>
      </c>
      <c r="F14" s="340">
        <v>55512</v>
      </c>
      <c r="G14" s="340">
        <v>33552</v>
      </c>
      <c r="H14" s="340">
        <v>21960</v>
      </c>
      <c r="I14" s="340">
        <v>0</v>
      </c>
      <c r="J14" s="340">
        <v>0</v>
      </c>
      <c r="K14" s="340">
        <v>11474.79</v>
      </c>
      <c r="L14" s="340">
        <v>5368.32</v>
      </c>
      <c r="M14" s="340">
        <v>2684.16</v>
      </c>
      <c r="N14" s="340">
        <v>2684.16</v>
      </c>
      <c r="O14" s="340">
        <v>0</v>
      </c>
      <c r="P14" s="340">
        <v>738.15</v>
      </c>
      <c r="Q14" s="340">
        <v>2013.12</v>
      </c>
      <c r="R14" s="340">
        <v>0</v>
      </c>
      <c r="S14" s="340">
        <v>0</v>
      </c>
      <c r="T14" s="340">
        <v>0</v>
      </c>
      <c r="U14" s="340">
        <v>0</v>
      </c>
    </row>
    <row r="15" ht="24" customHeight="1" spans="1:21">
      <c r="A15" s="338" t="s">
        <v>132</v>
      </c>
      <c r="B15" s="338"/>
      <c r="C15" s="338"/>
      <c r="D15" s="339" t="s">
        <v>133</v>
      </c>
      <c r="E15" s="340">
        <f t="shared" ref="E15:U15" si="6">E16</f>
        <v>179868.04</v>
      </c>
      <c r="F15" s="340">
        <f t="shared" si="6"/>
        <v>146772</v>
      </c>
      <c r="G15" s="340">
        <f t="shared" si="6"/>
        <v>84816</v>
      </c>
      <c r="H15" s="340">
        <f t="shared" si="6"/>
        <v>61956</v>
      </c>
      <c r="I15" s="340">
        <f t="shared" si="6"/>
        <v>0</v>
      </c>
      <c r="J15" s="340">
        <f t="shared" si="6"/>
        <v>0</v>
      </c>
      <c r="K15" s="340">
        <f t="shared" si="6"/>
        <v>28007.08</v>
      </c>
      <c r="L15" s="340">
        <f t="shared" si="6"/>
        <v>13570.56</v>
      </c>
      <c r="M15" s="340">
        <f t="shared" si="6"/>
        <v>5785.28</v>
      </c>
      <c r="N15" s="340">
        <f t="shared" si="6"/>
        <v>6785.28</v>
      </c>
      <c r="O15" s="340">
        <f t="shared" si="6"/>
        <v>0</v>
      </c>
      <c r="P15" s="340">
        <f t="shared" si="6"/>
        <v>1865.96</v>
      </c>
      <c r="Q15" s="340">
        <f t="shared" si="6"/>
        <v>5088.96</v>
      </c>
      <c r="R15" s="340">
        <f t="shared" si="6"/>
        <v>0</v>
      </c>
      <c r="S15" s="340">
        <f t="shared" si="6"/>
        <v>0</v>
      </c>
      <c r="T15" s="340">
        <f t="shared" si="6"/>
        <v>0</v>
      </c>
      <c r="U15" s="340">
        <f t="shared" si="6"/>
        <v>0</v>
      </c>
    </row>
    <row r="16" ht="24" customHeight="1" spans="1:21">
      <c r="A16" s="338" t="s">
        <v>134</v>
      </c>
      <c r="B16" s="338" t="s">
        <v>119</v>
      </c>
      <c r="C16" s="338"/>
      <c r="D16" s="339" t="s">
        <v>135</v>
      </c>
      <c r="E16" s="340">
        <f t="shared" ref="E16:U16" si="7">E17</f>
        <v>179868.04</v>
      </c>
      <c r="F16" s="340">
        <f t="shared" si="7"/>
        <v>146772</v>
      </c>
      <c r="G16" s="340">
        <f t="shared" si="7"/>
        <v>84816</v>
      </c>
      <c r="H16" s="340">
        <f t="shared" si="7"/>
        <v>61956</v>
      </c>
      <c r="I16" s="340">
        <f t="shared" si="7"/>
        <v>0</v>
      </c>
      <c r="J16" s="340">
        <f t="shared" si="7"/>
        <v>0</v>
      </c>
      <c r="K16" s="340">
        <f t="shared" si="7"/>
        <v>28007.08</v>
      </c>
      <c r="L16" s="340">
        <f t="shared" si="7"/>
        <v>13570.56</v>
      </c>
      <c r="M16" s="340">
        <f t="shared" si="7"/>
        <v>5785.28</v>
      </c>
      <c r="N16" s="340">
        <f t="shared" si="7"/>
        <v>6785.28</v>
      </c>
      <c r="O16" s="340">
        <f t="shared" si="7"/>
        <v>0</v>
      </c>
      <c r="P16" s="340">
        <f t="shared" si="7"/>
        <v>1865.96</v>
      </c>
      <c r="Q16" s="340">
        <f t="shared" si="7"/>
        <v>5088.96</v>
      </c>
      <c r="R16" s="340">
        <f t="shared" si="7"/>
        <v>0</v>
      </c>
      <c r="S16" s="340">
        <f t="shared" si="7"/>
        <v>0</v>
      </c>
      <c r="T16" s="340">
        <f t="shared" si="7"/>
        <v>0</v>
      </c>
      <c r="U16" s="340">
        <f t="shared" si="7"/>
        <v>0</v>
      </c>
    </row>
    <row r="17" ht="24" customHeight="1" spans="1:21">
      <c r="A17" s="338" t="s">
        <v>136</v>
      </c>
      <c r="B17" s="338" t="s">
        <v>130</v>
      </c>
      <c r="C17" s="338" t="s">
        <v>119</v>
      </c>
      <c r="D17" s="339" t="s">
        <v>137</v>
      </c>
      <c r="E17" s="340">
        <v>179868.04</v>
      </c>
      <c r="F17" s="340">
        <v>146772</v>
      </c>
      <c r="G17" s="340">
        <v>84816</v>
      </c>
      <c r="H17" s="340">
        <v>61956</v>
      </c>
      <c r="I17" s="340">
        <v>0</v>
      </c>
      <c r="J17" s="340">
        <v>0</v>
      </c>
      <c r="K17" s="340">
        <v>28007.08</v>
      </c>
      <c r="L17" s="340">
        <v>13570.56</v>
      </c>
      <c r="M17" s="340">
        <v>5785.28</v>
      </c>
      <c r="N17" s="340">
        <v>6785.28</v>
      </c>
      <c r="O17" s="340">
        <v>0</v>
      </c>
      <c r="P17" s="340">
        <v>1865.96</v>
      </c>
      <c r="Q17" s="340">
        <v>5088.96</v>
      </c>
      <c r="R17" s="340">
        <v>0</v>
      </c>
      <c r="S17" s="340">
        <v>0</v>
      </c>
      <c r="T17" s="340">
        <v>0</v>
      </c>
      <c r="U17" s="340">
        <v>0</v>
      </c>
    </row>
    <row r="18" ht="24" customHeight="1" spans="1:21">
      <c r="A18" s="338" t="s">
        <v>145</v>
      </c>
      <c r="B18" s="338"/>
      <c r="C18" s="338"/>
      <c r="D18" s="339" t="s">
        <v>146</v>
      </c>
      <c r="E18" s="340">
        <f t="shared" ref="E18:U18" si="8">E19+E24</f>
        <v>717137.41</v>
      </c>
      <c r="F18" s="340">
        <f t="shared" si="8"/>
        <v>578568</v>
      </c>
      <c r="G18" s="340">
        <f t="shared" si="8"/>
        <v>344700</v>
      </c>
      <c r="H18" s="340">
        <f t="shared" si="8"/>
        <v>233868</v>
      </c>
      <c r="I18" s="340">
        <f t="shared" si="8"/>
        <v>0</v>
      </c>
      <c r="J18" s="340">
        <f t="shared" si="8"/>
        <v>0</v>
      </c>
      <c r="K18" s="340">
        <f t="shared" si="8"/>
        <v>117887.41</v>
      </c>
      <c r="L18" s="340">
        <f t="shared" si="8"/>
        <v>55152</v>
      </c>
      <c r="M18" s="340">
        <f t="shared" si="8"/>
        <v>27576</v>
      </c>
      <c r="N18" s="340">
        <f t="shared" si="8"/>
        <v>27576</v>
      </c>
      <c r="O18" s="340">
        <f t="shared" si="8"/>
        <v>0</v>
      </c>
      <c r="P18" s="340">
        <f t="shared" si="8"/>
        <v>7583.41</v>
      </c>
      <c r="Q18" s="340">
        <f t="shared" si="8"/>
        <v>20682</v>
      </c>
      <c r="R18" s="340">
        <f t="shared" si="8"/>
        <v>0</v>
      </c>
      <c r="S18" s="340">
        <f t="shared" si="8"/>
        <v>0</v>
      </c>
      <c r="T18" s="340">
        <f t="shared" si="8"/>
        <v>0</v>
      </c>
      <c r="U18" s="340">
        <f t="shared" si="8"/>
        <v>0</v>
      </c>
    </row>
    <row r="19" ht="24" customHeight="1" spans="1:21">
      <c r="A19" s="338" t="s">
        <v>147</v>
      </c>
      <c r="B19" s="338" t="s">
        <v>119</v>
      </c>
      <c r="C19" s="338"/>
      <c r="D19" s="339" t="s">
        <v>148</v>
      </c>
      <c r="E19" s="340">
        <f t="shared" ref="E19:U19" si="9">SUM(E20:E23)</f>
        <v>528722.14</v>
      </c>
      <c r="F19" s="340">
        <f t="shared" si="9"/>
        <v>426024</v>
      </c>
      <c r="G19" s="340">
        <f t="shared" si="9"/>
        <v>255468</v>
      </c>
      <c r="H19" s="340">
        <f t="shared" si="9"/>
        <v>170556</v>
      </c>
      <c r="I19" s="340">
        <f t="shared" si="9"/>
        <v>0</v>
      </c>
      <c r="J19" s="340">
        <f t="shared" si="9"/>
        <v>0</v>
      </c>
      <c r="K19" s="340">
        <f t="shared" si="9"/>
        <v>87370.06</v>
      </c>
      <c r="L19" s="340">
        <f t="shared" si="9"/>
        <v>40874.88</v>
      </c>
      <c r="M19" s="340">
        <f t="shared" si="9"/>
        <v>20437.44</v>
      </c>
      <c r="N19" s="340">
        <f t="shared" si="9"/>
        <v>20437.44</v>
      </c>
      <c r="O19" s="340">
        <f t="shared" si="9"/>
        <v>0</v>
      </c>
      <c r="P19" s="340">
        <f t="shared" si="9"/>
        <v>5620.3</v>
      </c>
      <c r="Q19" s="340">
        <f t="shared" si="9"/>
        <v>15328.08</v>
      </c>
      <c r="R19" s="340">
        <f t="shared" si="9"/>
        <v>0</v>
      </c>
      <c r="S19" s="340">
        <f t="shared" si="9"/>
        <v>0</v>
      </c>
      <c r="T19" s="340">
        <f t="shared" si="9"/>
        <v>0</v>
      </c>
      <c r="U19" s="340">
        <f t="shared" si="9"/>
        <v>0</v>
      </c>
    </row>
    <row r="20" ht="24" customHeight="1" spans="1:21">
      <c r="A20" s="338" t="s">
        <v>149</v>
      </c>
      <c r="B20" s="338" t="s">
        <v>130</v>
      </c>
      <c r="C20" s="338" t="s">
        <v>119</v>
      </c>
      <c r="D20" s="339" t="s">
        <v>150</v>
      </c>
      <c r="E20" s="340">
        <v>61704.67</v>
      </c>
      <c r="F20" s="340">
        <v>49992</v>
      </c>
      <c r="G20" s="340">
        <v>29136</v>
      </c>
      <c r="H20" s="340">
        <v>20856</v>
      </c>
      <c r="I20" s="340">
        <v>0</v>
      </c>
      <c r="J20" s="340">
        <v>0</v>
      </c>
      <c r="K20" s="340">
        <v>9964.51</v>
      </c>
      <c r="L20" s="340">
        <v>4661.76</v>
      </c>
      <c r="M20" s="340">
        <v>2330.88</v>
      </c>
      <c r="N20" s="340">
        <v>2330.88</v>
      </c>
      <c r="O20" s="340">
        <v>0</v>
      </c>
      <c r="P20" s="340">
        <v>640.99</v>
      </c>
      <c r="Q20" s="340">
        <v>1748.16</v>
      </c>
      <c r="R20" s="340">
        <v>0</v>
      </c>
      <c r="S20" s="340">
        <v>0</v>
      </c>
      <c r="T20" s="340">
        <v>0</v>
      </c>
      <c r="U20" s="340">
        <v>0</v>
      </c>
    </row>
    <row r="21" ht="24" customHeight="1" spans="1:21">
      <c r="A21" s="338" t="s">
        <v>149</v>
      </c>
      <c r="B21" s="338" t="s">
        <v>130</v>
      </c>
      <c r="C21" s="338" t="s">
        <v>119</v>
      </c>
      <c r="D21" s="339" t="s">
        <v>150</v>
      </c>
      <c r="E21" s="340">
        <v>260968.4</v>
      </c>
      <c r="F21" s="340">
        <v>209916</v>
      </c>
      <c r="G21" s="340">
        <v>126996</v>
      </c>
      <c r="H21" s="340">
        <v>82920</v>
      </c>
      <c r="I21" s="340">
        <v>0</v>
      </c>
      <c r="J21" s="340">
        <v>0</v>
      </c>
      <c r="K21" s="340">
        <v>43432.64</v>
      </c>
      <c r="L21" s="340">
        <v>20319.36</v>
      </c>
      <c r="M21" s="340">
        <v>10159.68</v>
      </c>
      <c r="N21" s="340">
        <v>10159.68</v>
      </c>
      <c r="O21" s="340">
        <v>0</v>
      </c>
      <c r="P21" s="340">
        <v>2793.92</v>
      </c>
      <c r="Q21" s="340">
        <v>7619.76</v>
      </c>
      <c r="R21" s="340">
        <v>0</v>
      </c>
      <c r="S21" s="340">
        <v>0</v>
      </c>
      <c r="T21" s="340">
        <v>0</v>
      </c>
      <c r="U21" s="340">
        <v>0</v>
      </c>
    </row>
    <row r="22" ht="24" customHeight="1" spans="1:21">
      <c r="A22" s="338" t="s">
        <v>149</v>
      </c>
      <c r="B22" s="338" t="s">
        <v>130</v>
      </c>
      <c r="C22" s="338" t="s">
        <v>119</v>
      </c>
      <c r="D22" s="339" t="s">
        <v>150</v>
      </c>
      <c r="E22" s="340">
        <v>62147.47</v>
      </c>
      <c r="F22" s="340">
        <v>50676</v>
      </c>
      <c r="G22" s="340">
        <v>28536</v>
      </c>
      <c r="H22" s="340">
        <v>22140</v>
      </c>
      <c r="I22" s="340">
        <v>0</v>
      </c>
      <c r="J22" s="340">
        <v>0</v>
      </c>
      <c r="K22" s="340">
        <v>9759.31</v>
      </c>
      <c r="L22" s="340">
        <v>4565.76</v>
      </c>
      <c r="M22" s="340">
        <v>2282.88</v>
      </c>
      <c r="N22" s="340">
        <v>2282.88</v>
      </c>
      <c r="O22" s="340">
        <v>0</v>
      </c>
      <c r="P22" s="340">
        <v>627.79</v>
      </c>
      <c r="Q22" s="340">
        <v>1712.16</v>
      </c>
      <c r="R22" s="340">
        <v>0</v>
      </c>
      <c r="S22" s="340">
        <v>0</v>
      </c>
      <c r="T22" s="340">
        <v>0</v>
      </c>
      <c r="U22" s="340">
        <v>0</v>
      </c>
    </row>
    <row r="23" ht="24" customHeight="1" spans="1:21">
      <c r="A23" s="338" t="s">
        <v>149</v>
      </c>
      <c r="B23" s="338" t="s">
        <v>130</v>
      </c>
      <c r="C23" s="338" t="s">
        <v>119</v>
      </c>
      <c r="D23" s="339" t="s">
        <v>150</v>
      </c>
      <c r="E23" s="340">
        <v>143901.6</v>
      </c>
      <c r="F23" s="340">
        <v>115440</v>
      </c>
      <c r="G23" s="340">
        <v>70800</v>
      </c>
      <c r="H23" s="340">
        <v>44640</v>
      </c>
      <c r="I23" s="340">
        <v>0</v>
      </c>
      <c r="J23" s="340">
        <v>0</v>
      </c>
      <c r="K23" s="340">
        <v>24213.6</v>
      </c>
      <c r="L23" s="340">
        <v>11328</v>
      </c>
      <c r="M23" s="340">
        <v>5664</v>
      </c>
      <c r="N23" s="340">
        <v>5664</v>
      </c>
      <c r="O23" s="340">
        <v>0</v>
      </c>
      <c r="P23" s="340">
        <v>1557.6</v>
      </c>
      <c r="Q23" s="340">
        <v>4248</v>
      </c>
      <c r="R23" s="340">
        <v>0</v>
      </c>
      <c r="S23" s="340">
        <v>0</v>
      </c>
      <c r="T23" s="340">
        <v>0</v>
      </c>
      <c r="U23" s="340">
        <v>0</v>
      </c>
    </row>
    <row r="24" ht="24" customHeight="1" spans="1:21">
      <c r="A24" s="338" t="s">
        <v>147</v>
      </c>
      <c r="B24" s="338" t="s">
        <v>151</v>
      </c>
      <c r="C24" s="338"/>
      <c r="D24" s="339" t="s">
        <v>152</v>
      </c>
      <c r="E24" s="340">
        <f t="shared" ref="E24:U24" si="10">E25</f>
        <v>188415.27</v>
      </c>
      <c r="F24" s="340">
        <f t="shared" si="10"/>
        <v>152544</v>
      </c>
      <c r="G24" s="340">
        <f t="shared" si="10"/>
        <v>89232</v>
      </c>
      <c r="H24" s="340">
        <f t="shared" si="10"/>
        <v>63312</v>
      </c>
      <c r="I24" s="340">
        <f t="shared" si="10"/>
        <v>0</v>
      </c>
      <c r="J24" s="340">
        <f t="shared" si="10"/>
        <v>0</v>
      </c>
      <c r="K24" s="340">
        <f t="shared" si="10"/>
        <v>30517.35</v>
      </c>
      <c r="L24" s="340">
        <f t="shared" si="10"/>
        <v>14277.12</v>
      </c>
      <c r="M24" s="340">
        <f t="shared" si="10"/>
        <v>7138.56</v>
      </c>
      <c r="N24" s="340">
        <f t="shared" si="10"/>
        <v>7138.56</v>
      </c>
      <c r="O24" s="340">
        <f t="shared" si="10"/>
        <v>0</v>
      </c>
      <c r="P24" s="340">
        <f t="shared" si="10"/>
        <v>1963.11</v>
      </c>
      <c r="Q24" s="340">
        <f t="shared" si="10"/>
        <v>5353.92</v>
      </c>
      <c r="R24" s="340">
        <f t="shared" si="10"/>
        <v>0</v>
      </c>
      <c r="S24" s="340">
        <f t="shared" si="10"/>
        <v>0</v>
      </c>
      <c r="T24" s="340">
        <f t="shared" si="10"/>
        <v>0</v>
      </c>
      <c r="U24" s="340">
        <f t="shared" si="10"/>
        <v>0</v>
      </c>
    </row>
    <row r="25" ht="24" customHeight="1" spans="1:21">
      <c r="A25" s="338" t="s">
        <v>149</v>
      </c>
      <c r="B25" s="338" t="s">
        <v>153</v>
      </c>
      <c r="C25" s="338" t="s">
        <v>119</v>
      </c>
      <c r="D25" s="339" t="s">
        <v>154</v>
      </c>
      <c r="E25" s="340">
        <v>188415.27</v>
      </c>
      <c r="F25" s="340">
        <v>152544</v>
      </c>
      <c r="G25" s="340">
        <v>89232</v>
      </c>
      <c r="H25" s="340">
        <v>63312</v>
      </c>
      <c r="I25" s="340">
        <v>0</v>
      </c>
      <c r="J25" s="340">
        <v>0</v>
      </c>
      <c r="K25" s="340">
        <v>30517.35</v>
      </c>
      <c r="L25" s="340">
        <v>14277.12</v>
      </c>
      <c r="M25" s="340">
        <v>7138.56</v>
      </c>
      <c r="N25" s="340">
        <v>7138.56</v>
      </c>
      <c r="O25" s="340">
        <v>0</v>
      </c>
      <c r="P25" s="340">
        <v>1963.11</v>
      </c>
      <c r="Q25" s="340">
        <v>5353.92</v>
      </c>
      <c r="R25" s="340">
        <v>0</v>
      </c>
      <c r="S25" s="340">
        <v>0</v>
      </c>
      <c r="T25" s="340">
        <v>0</v>
      </c>
      <c r="U25" s="340">
        <v>0</v>
      </c>
    </row>
    <row r="26" ht="24" customHeight="1" spans="1:21">
      <c r="A26" s="338" t="s">
        <v>158</v>
      </c>
      <c r="B26" s="338"/>
      <c r="C26" s="338"/>
      <c r="D26" s="339" t="s">
        <v>159</v>
      </c>
      <c r="E26" s="340">
        <f t="shared" ref="E26:U26" si="11">E27</f>
        <v>244562.65</v>
      </c>
      <c r="F26" s="340">
        <f t="shared" si="11"/>
        <v>198204</v>
      </c>
      <c r="G26" s="340">
        <f t="shared" si="11"/>
        <v>115320</v>
      </c>
      <c r="H26" s="340">
        <f t="shared" si="11"/>
        <v>82884</v>
      </c>
      <c r="I26" s="340">
        <f t="shared" si="11"/>
        <v>0</v>
      </c>
      <c r="J26" s="340">
        <f t="shared" si="11"/>
        <v>0</v>
      </c>
      <c r="K26" s="340">
        <f t="shared" si="11"/>
        <v>39439.45</v>
      </c>
      <c r="L26" s="340">
        <f t="shared" si="11"/>
        <v>18451.2</v>
      </c>
      <c r="M26" s="340">
        <f t="shared" si="11"/>
        <v>9225.6</v>
      </c>
      <c r="N26" s="340">
        <f t="shared" si="11"/>
        <v>9225.6</v>
      </c>
      <c r="O26" s="340">
        <f t="shared" si="11"/>
        <v>0</v>
      </c>
      <c r="P26" s="340">
        <f t="shared" si="11"/>
        <v>2537.05</v>
      </c>
      <c r="Q26" s="340">
        <f t="shared" si="11"/>
        <v>6919.2</v>
      </c>
      <c r="R26" s="340">
        <f t="shared" si="11"/>
        <v>0</v>
      </c>
      <c r="S26" s="340">
        <f t="shared" si="11"/>
        <v>0</v>
      </c>
      <c r="T26" s="340">
        <f t="shared" si="11"/>
        <v>0</v>
      </c>
      <c r="U26" s="340">
        <f t="shared" si="11"/>
        <v>0</v>
      </c>
    </row>
    <row r="27" ht="24" customHeight="1" spans="1:21">
      <c r="A27" s="338" t="s">
        <v>160</v>
      </c>
      <c r="B27" s="338" t="s">
        <v>119</v>
      </c>
      <c r="C27" s="338"/>
      <c r="D27" s="339" t="s">
        <v>161</v>
      </c>
      <c r="E27" s="340">
        <f t="shared" ref="E27:U27" si="12">SUM(E28:E29)</f>
        <v>244562.65</v>
      </c>
      <c r="F27" s="340">
        <f t="shared" si="12"/>
        <v>198204</v>
      </c>
      <c r="G27" s="340">
        <f t="shared" si="12"/>
        <v>115320</v>
      </c>
      <c r="H27" s="340">
        <f t="shared" si="12"/>
        <v>82884</v>
      </c>
      <c r="I27" s="340">
        <f t="shared" si="12"/>
        <v>0</v>
      </c>
      <c r="J27" s="340">
        <f t="shared" si="12"/>
        <v>0</v>
      </c>
      <c r="K27" s="340">
        <f t="shared" si="12"/>
        <v>39439.45</v>
      </c>
      <c r="L27" s="340">
        <f t="shared" si="12"/>
        <v>18451.2</v>
      </c>
      <c r="M27" s="340">
        <f t="shared" si="12"/>
        <v>9225.6</v>
      </c>
      <c r="N27" s="340">
        <f t="shared" si="12"/>
        <v>9225.6</v>
      </c>
      <c r="O27" s="340">
        <f t="shared" si="12"/>
        <v>0</v>
      </c>
      <c r="P27" s="340">
        <f t="shared" si="12"/>
        <v>2537.05</v>
      </c>
      <c r="Q27" s="340">
        <f t="shared" si="12"/>
        <v>6919.2</v>
      </c>
      <c r="R27" s="340">
        <f t="shared" si="12"/>
        <v>0</v>
      </c>
      <c r="S27" s="340">
        <f t="shared" si="12"/>
        <v>0</v>
      </c>
      <c r="T27" s="340">
        <f t="shared" si="12"/>
        <v>0</v>
      </c>
      <c r="U27" s="340">
        <f t="shared" si="12"/>
        <v>0</v>
      </c>
    </row>
    <row r="28" ht="24" customHeight="1" spans="1:21">
      <c r="A28" s="338" t="s">
        <v>162</v>
      </c>
      <c r="B28" s="338" t="s">
        <v>130</v>
      </c>
      <c r="C28" s="338" t="s">
        <v>119</v>
      </c>
      <c r="D28" s="339" t="s">
        <v>163</v>
      </c>
      <c r="E28" s="340">
        <v>134450.96</v>
      </c>
      <c r="F28" s="340">
        <v>107808</v>
      </c>
      <c r="G28" s="340">
        <v>66276</v>
      </c>
      <c r="H28" s="340">
        <v>41532</v>
      </c>
      <c r="I28" s="340">
        <v>0</v>
      </c>
      <c r="J28" s="340">
        <v>0</v>
      </c>
      <c r="K28" s="340">
        <v>22666.4</v>
      </c>
      <c r="L28" s="340">
        <v>10604.16</v>
      </c>
      <c r="M28" s="340">
        <v>5302.08</v>
      </c>
      <c r="N28" s="340">
        <v>5302.08</v>
      </c>
      <c r="O28" s="340">
        <v>0</v>
      </c>
      <c r="P28" s="340">
        <v>1458.08</v>
      </c>
      <c r="Q28" s="340">
        <v>3976.56</v>
      </c>
      <c r="R28" s="340">
        <v>0</v>
      </c>
      <c r="S28" s="340">
        <v>0</v>
      </c>
      <c r="T28" s="340">
        <v>0</v>
      </c>
      <c r="U28" s="340">
        <v>0</v>
      </c>
    </row>
    <row r="29" ht="24" customHeight="1" spans="1:21">
      <c r="A29" s="338" t="s">
        <v>162</v>
      </c>
      <c r="B29" s="338" t="s">
        <v>130</v>
      </c>
      <c r="C29" s="338" t="s">
        <v>164</v>
      </c>
      <c r="D29" s="339" t="s">
        <v>165</v>
      </c>
      <c r="E29" s="340">
        <v>110111.69</v>
      </c>
      <c r="F29" s="340">
        <v>90396</v>
      </c>
      <c r="G29" s="340">
        <v>49044</v>
      </c>
      <c r="H29" s="340">
        <v>41352</v>
      </c>
      <c r="I29" s="340">
        <v>0</v>
      </c>
      <c r="J29" s="340">
        <v>0</v>
      </c>
      <c r="K29" s="340">
        <v>16773.05</v>
      </c>
      <c r="L29" s="340">
        <v>7847.04</v>
      </c>
      <c r="M29" s="340">
        <v>3923.52</v>
      </c>
      <c r="N29" s="340">
        <v>3923.52</v>
      </c>
      <c r="O29" s="340">
        <v>0</v>
      </c>
      <c r="P29" s="340">
        <v>1078.97</v>
      </c>
      <c r="Q29" s="340">
        <v>2942.64</v>
      </c>
      <c r="R29" s="340">
        <v>0</v>
      </c>
      <c r="S29" s="340">
        <v>0</v>
      </c>
      <c r="T29" s="340">
        <v>0</v>
      </c>
      <c r="U29" s="340">
        <v>0</v>
      </c>
    </row>
    <row r="30" ht="24" customHeight="1" spans="1:21">
      <c r="A30" s="338" t="s">
        <v>166</v>
      </c>
      <c r="B30" s="338"/>
      <c r="C30" s="338"/>
      <c r="D30" s="339" t="s">
        <v>167</v>
      </c>
      <c r="E30" s="340">
        <f t="shared" ref="E30:U30" si="13">E31</f>
        <v>283523.09</v>
      </c>
      <c r="F30" s="340">
        <f t="shared" si="13"/>
        <v>230160</v>
      </c>
      <c r="G30" s="340">
        <f t="shared" si="13"/>
        <v>132744</v>
      </c>
      <c r="H30" s="340">
        <f t="shared" si="13"/>
        <v>97416</v>
      </c>
      <c r="I30" s="340">
        <f t="shared" si="13"/>
        <v>0</v>
      </c>
      <c r="J30" s="340">
        <f t="shared" si="13"/>
        <v>0</v>
      </c>
      <c r="K30" s="340">
        <f t="shared" si="13"/>
        <v>45398.45</v>
      </c>
      <c r="L30" s="340">
        <f t="shared" si="13"/>
        <v>21239.04</v>
      </c>
      <c r="M30" s="340">
        <f t="shared" si="13"/>
        <v>10619.52</v>
      </c>
      <c r="N30" s="340">
        <f t="shared" si="13"/>
        <v>10619.52</v>
      </c>
      <c r="O30" s="340">
        <f t="shared" si="13"/>
        <v>0</v>
      </c>
      <c r="P30" s="340">
        <f t="shared" si="13"/>
        <v>2920.37</v>
      </c>
      <c r="Q30" s="340">
        <f t="shared" si="13"/>
        <v>7964.64</v>
      </c>
      <c r="R30" s="340">
        <f t="shared" si="13"/>
        <v>0</v>
      </c>
      <c r="S30" s="340">
        <f t="shared" si="13"/>
        <v>0</v>
      </c>
      <c r="T30" s="340">
        <f t="shared" si="13"/>
        <v>0</v>
      </c>
      <c r="U30" s="340">
        <f t="shared" si="13"/>
        <v>0</v>
      </c>
    </row>
    <row r="31" ht="24" customHeight="1" spans="1:21">
      <c r="A31" s="338" t="s">
        <v>168</v>
      </c>
      <c r="B31" s="338" t="s">
        <v>119</v>
      </c>
      <c r="C31" s="338"/>
      <c r="D31" s="339" t="s">
        <v>169</v>
      </c>
      <c r="E31" s="340">
        <f t="shared" ref="E31:U31" si="14">E32</f>
        <v>283523.09</v>
      </c>
      <c r="F31" s="340">
        <f t="shared" si="14"/>
        <v>230160</v>
      </c>
      <c r="G31" s="340">
        <f t="shared" si="14"/>
        <v>132744</v>
      </c>
      <c r="H31" s="340">
        <f t="shared" si="14"/>
        <v>97416</v>
      </c>
      <c r="I31" s="340">
        <f t="shared" si="14"/>
        <v>0</v>
      </c>
      <c r="J31" s="340">
        <f t="shared" si="14"/>
        <v>0</v>
      </c>
      <c r="K31" s="340">
        <f t="shared" si="14"/>
        <v>45398.45</v>
      </c>
      <c r="L31" s="340">
        <f t="shared" si="14"/>
        <v>21239.04</v>
      </c>
      <c r="M31" s="340">
        <f t="shared" si="14"/>
        <v>10619.52</v>
      </c>
      <c r="N31" s="340">
        <f t="shared" si="14"/>
        <v>10619.52</v>
      </c>
      <c r="O31" s="340">
        <f t="shared" si="14"/>
        <v>0</v>
      </c>
      <c r="P31" s="340">
        <f t="shared" si="14"/>
        <v>2920.37</v>
      </c>
      <c r="Q31" s="340">
        <f t="shared" si="14"/>
        <v>7964.64</v>
      </c>
      <c r="R31" s="340">
        <f t="shared" si="14"/>
        <v>0</v>
      </c>
      <c r="S31" s="340">
        <f t="shared" si="14"/>
        <v>0</v>
      </c>
      <c r="T31" s="340">
        <f t="shared" si="14"/>
        <v>0</v>
      </c>
      <c r="U31" s="340">
        <f t="shared" si="14"/>
        <v>0</v>
      </c>
    </row>
    <row r="32" ht="24" customHeight="1" spans="1:21">
      <c r="A32" s="338" t="s">
        <v>170</v>
      </c>
      <c r="B32" s="338" t="s">
        <v>130</v>
      </c>
      <c r="C32" s="338" t="s">
        <v>121</v>
      </c>
      <c r="D32" s="339" t="s">
        <v>171</v>
      </c>
      <c r="E32" s="340">
        <v>283523.09</v>
      </c>
      <c r="F32" s="340">
        <v>230160</v>
      </c>
      <c r="G32" s="340">
        <v>132744</v>
      </c>
      <c r="H32" s="340">
        <v>97416</v>
      </c>
      <c r="I32" s="340">
        <v>0</v>
      </c>
      <c r="J32" s="340">
        <v>0</v>
      </c>
      <c r="K32" s="340">
        <v>45398.45</v>
      </c>
      <c r="L32" s="340">
        <v>21239.04</v>
      </c>
      <c r="M32" s="340">
        <v>10619.52</v>
      </c>
      <c r="N32" s="340">
        <v>10619.52</v>
      </c>
      <c r="O32" s="340">
        <v>0</v>
      </c>
      <c r="P32" s="340">
        <v>2920.37</v>
      </c>
      <c r="Q32" s="340">
        <v>7964.64</v>
      </c>
      <c r="R32" s="340">
        <v>0</v>
      </c>
      <c r="S32" s="340">
        <v>0</v>
      </c>
      <c r="T32" s="340">
        <v>0</v>
      </c>
      <c r="U32" s="340">
        <v>0</v>
      </c>
    </row>
    <row r="33" ht="24" customHeight="1" spans="1:21">
      <c r="A33" s="17"/>
      <c r="B33" s="17"/>
      <c r="C33" s="17"/>
      <c r="D33" s="17"/>
      <c r="E33" s="17"/>
      <c r="F33" s="17"/>
      <c r="G33" s="17"/>
      <c r="H33" s="17"/>
      <c r="I33" s="17"/>
      <c r="J33" s="17"/>
      <c r="K33" s="17"/>
      <c r="L33" s="17"/>
      <c r="M33" s="17"/>
      <c r="N33" s="17"/>
      <c r="O33" s="17"/>
      <c r="P33" s="17"/>
      <c r="Q33" s="17"/>
      <c r="R33" s="17"/>
      <c r="S33" s="17"/>
      <c r="T33" s="17"/>
      <c r="U33" s="17"/>
    </row>
    <row r="34" ht="24" customHeight="1" spans="1:21">
      <c r="A34" s="17"/>
      <c r="B34" s="17"/>
      <c r="C34" s="17"/>
      <c r="D34" s="17"/>
      <c r="E34" s="17"/>
      <c r="F34" s="17"/>
      <c r="G34" s="17"/>
      <c r="H34" s="17"/>
      <c r="I34" s="17"/>
      <c r="J34" s="17"/>
      <c r="K34" s="17"/>
      <c r="L34" s="17"/>
      <c r="M34" s="17"/>
      <c r="N34" s="17"/>
      <c r="O34" s="17"/>
      <c r="P34" s="17"/>
      <c r="Q34" s="17"/>
      <c r="R34" s="17"/>
      <c r="S34" s="17"/>
      <c r="T34" s="17"/>
      <c r="U34" s="17"/>
    </row>
    <row r="35" ht="24" customHeight="1" spans="1:21">
      <c r="A35" s="17"/>
      <c r="B35" s="17"/>
      <c r="C35" s="17"/>
      <c r="D35" s="17"/>
      <c r="E35" s="17"/>
      <c r="F35" s="17"/>
      <c r="G35" s="17"/>
      <c r="H35" s="17"/>
      <c r="I35" s="17"/>
      <c r="J35" s="17"/>
      <c r="K35" s="17"/>
      <c r="L35" s="17"/>
      <c r="M35" s="17"/>
      <c r="N35" s="17"/>
      <c r="O35" s="17"/>
      <c r="P35" s="17"/>
      <c r="Q35" s="17"/>
      <c r="R35" s="17"/>
      <c r="S35" s="17"/>
      <c r="T35" s="17"/>
      <c r="U35" s="17"/>
    </row>
    <row r="36" ht="24" customHeight="1" spans="1:21">
      <c r="A36" s="17"/>
      <c r="B36" s="17"/>
      <c r="C36" s="17"/>
      <c r="D36" s="17"/>
      <c r="E36" s="17"/>
      <c r="F36" s="17"/>
      <c r="G36" s="17"/>
      <c r="H36" s="17"/>
      <c r="I36" s="17"/>
      <c r="J36" s="17"/>
      <c r="K36" s="17"/>
      <c r="L36" s="17"/>
      <c r="M36" s="17"/>
      <c r="N36" s="17"/>
      <c r="O36" s="17"/>
      <c r="P36" s="17"/>
      <c r="Q36" s="17"/>
      <c r="R36" s="17"/>
      <c r="S36" s="17"/>
      <c r="T36" s="17"/>
      <c r="U36" s="17"/>
    </row>
    <row r="37" ht="24" customHeight="1" spans="1:21">
      <c r="A37" s="17"/>
      <c r="B37" s="17"/>
      <c r="C37" s="17"/>
      <c r="D37" s="17"/>
      <c r="E37" s="17"/>
      <c r="F37" s="17"/>
      <c r="G37" s="17"/>
      <c r="H37" s="17"/>
      <c r="I37" s="17"/>
      <c r="J37" s="17"/>
      <c r="K37" s="17"/>
      <c r="L37" s="17"/>
      <c r="M37" s="17"/>
      <c r="N37" s="17"/>
      <c r="O37" s="17"/>
      <c r="P37" s="17"/>
      <c r="Q37" s="17"/>
      <c r="R37" s="17"/>
      <c r="S37" s="17"/>
      <c r="T37" s="17"/>
      <c r="U37" s="17"/>
    </row>
    <row r="38" ht="24" customHeight="1" spans="1:21">
      <c r="A38" s="17"/>
      <c r="B38" s="17"/>
      <c r="C38" s="17"/>
      <c r="D38" s="17"/>
      <c r="E38" s="17"/>
      <c r="F38" s="17"/>
      <c r="G38" s="17"/>
      <c r="H38" s="17"/>
      <c r="I38" s="17"/>
      <c r="J38" s="17"/>
      <c r="K38" s="17"/>
      <c r="L38" s="17"/>
      <c r="M38" s="17"/>
      <c r="N38" s="17"/>
      <c r="O38" s="17"/>
      <c r="P38" s="17"/>
      <c r="Q38" s="17"/>
      <c r="R38" s="17"/>
      <c r="S38" s="17"/>
      <c r="T38" s="17"/>
      <c r="U38" s="17"/>
    </row>
    <row r="39" ht="24" customHeight="1" spans="1:21">
      <c r="A39" s="17"/>
      <c r="B39" s="17"/>
      <c r="C39" s="17"/>
      <c r="D39" s="17"/>
      <c r="E39" s="17"/>
      <c r="F39" s="17"/>
      <c r="G39" s="17"/>
      <c r="H39" s="17"/>
      <c r="I39" s="17"/>
      <c r="J39" s="17"/>
      <c r="K39" s="17"/>
      <c r="L39" s="17"/>
      <c r="M39" s="17"/>
      <c r="N39" s="17"/>
      <c r="O39" s="17"/>
      <c r="P39" s="17"/>
      <c r="Q39" s="17"/>
      <c r="R39" s="17"/>
      <c r="S39" s="17"/>
      <c r="T39" s="17"/>
      <c r="U39" s="17"/>
    </row>
    <row r="40" ht="24" customHeight="1" spans="1:21">
      <c r="A40" s="17"/>
      <c r="B40" s="17"/>
      <c r="C40" s="17"/>
      <c r="D40" s="17"/>
      <c r="E40" s="17"/>
      <c r="F40" s="17"/>
      <c r="G40" s="17"/>
      <c r="H40" s="17"/>
      <c r="I40" s="17"/>
      <c r="J40" s="17"/>
      <c r="K40" s="17"/>
      <c r="L40" s="17"/>
      <c r="M40" s="17"/>
      <c r="N40" s="17"/>
      <c r="O40" s="17"/>
      <c r="P40" s="17"/>
      <c r="Q40" s="17"/>
      <c r="R40" s="17"/>
      <c r="S40" s="17"/>
      <c r="T40" s="17"/>
      <c r="U40" s="17"/>
    </row>
    <row r="41" ht="24" customHeight="1" spans="1:21">
      <c r="A41" s="17"/>
      <c r="B41" s="17"/>
      <c r="C41" s="17"/>
      <c r="D41" s="17"/>
      <c r="E41" s="17"/>
      <c r="F41" s="17"/>
      <c r="G41" s="17"/>
      <c r="H41" s="17"/>
      <c r="I41" s="17"/>
      <c r="J41" s="17"/>
      <c r="K41" s="17"/>
      <c r="L41" s="17"/>
      <c r="M41" s="17"/>
      <c r="N41" s="17"/>
      <c r="O41" s="17"/>
      <c r="P41" s="17"/>
      <c r="Q41" s="17"/>
      <c r="R41" s="17"/>
      <c r="S41" s="17"/>
      <c r="T41" s="17"/>
      <c r="U41" s="17"/>
    </row>
    <row r="42" ht="24" customHeight="1" spans="1:21">
      <c r="A42" s="17"/>
      <c r="B42" s="17"/>
      <c r="C42" s="17"/>
      <c r="D42" s="17"/>
      <c r="E42" s="17"/>
      <c r="F42" s="17"/>
      <c r="G42" s="17"/>
      <c r="H42" s="17"/>
      <c r="I42" s="17"/>
      <c r="J42" s="17"/>
      <c r="K42" s="17"/>
      <c r="L42" s="17"/>
      <c r="M42" s="17"/>
      <c r="N42" s="17"/>
      <c r="O42" s="17"/>
      <c r="P42" s="17"/>
      <c r="Q42" s="17"/>
      <c r="R42" s="17"/>
      <c r="S42" s="17"/>
      <c r="T42" s="17"/>
      <c r="U42" s="17"/>
    </row>
    <row r="43" ht="24" customHeight="1" spans="1:21">
      <c r="A43" s="17"/>
      <c r="B43" s="17"/>
      <c r="C43" s="17"/>
      <c r="D43" s="17"/>
      <c r="E43" s="17"/>
      <c r="F43" s="17"/>
      <c r="G43" s="17"/>
      <c r="H43" s="17"/>
      <c r="I43" s="17"/>
      <c r="J43" s="17"/>
      <c r="K43" s="17"/>
      <c r="L43" s="17"/>
      <c r="M43" s="17"/>
      <c r="N43" s="17"/>
      <c r="O43" s="17"/>
      <c r="P43" s="17"/>
      <c r="Q43" s="17"/>
      <c r="R43" s="17"/>
      <c r="S43" s="17"/>
      <c r="T43" s="17"/>
      <c r="U43" s="17"/>
    </row>
    <row r="44" ht="24" customHeight="1" spans="1:21">
      <c r="A44" s="17"/>
      <c r="B44" s="17"/>
      <c r="C44" s="17"/>
      <c r="D44" s="17"/>
      <c r="E44" s="17"/>
      <c r="F44" s="17"/>
      <c r="G44" s="17"/>
      <c r="H44" s="17"/>
      <c r="I44" s="17"/>
      <c r="J44" s="17"/>
      <c r="K44" s="17"/>
      <c r="L44" s="17"/>
      <c r="M44" s="17"/>
      <c r="N44" s="17"/>
      <c r="O44" s="17"/>
      <c r="P44" s="17"/>
      <c r="Q44" s="17"/>
      <c r="R44" s="17"/>
      <c r="S44" s="17"/>
      <c r="T44" s="17"/>
      <c r="U44" s="17"/>
    </row>
    <row r="45" ht="24" customHeight="1" spans="1:21">
      <c r="A45" s="17"/>
      <c r="B45" s="17"/>
      <c r="C45" s="17"/>
      <c r="D45" s="17"/>
      <c r="E45" s="17"/>
      <c r="F45" s="17"/>
      <c r="G45" s="17"/>
      <c r="H45" s="17"/>
      <c r="I45" s="17"/>
      <c r="J45" s="17"/>
      <c r="K45" s="17"/>
      <c r="L45" s="17"/>
      <c r="M45" s="17"/>
      <c r="N45" s="17"/>
      <c r="O45" s="17"/>
      <c r="P45" s="17"/>
      <c r="Q45" s="17"/>
      <c r="R45" s="17"/>
      <c r="S45" s="17"/>
      <c r="T45" s="17"/>
      <c r="U45" s="17"/>
    </row>
    <row r="46" ht="24" customHeight="1" spans="1:21">
      <c r="A46" s="17"/>
      <c r="B46" s="17"/>
      <c r="C46" s="17"/>
      <c r="D46" s="17"/>
      <c r="E46" s="17"/>
      <c r="F46" s="17"/>
      <c r="G46" s="17"/>
      <c r="H46" s="17"/>
      <c r="I46" s="17"/>
      <c r="J46" s="17"/>
      <c r="K46" s="17"/>
      <c r="L46" s="17"/>
      <c r="M46" s="17"/>
      <c r="N46" s="17"/>
      <c r="O46" s="17"/>
      <c r="P46" s="17"/>
      <c r="Q46" s="17"/>
      <c r="R46" s="17"/>
      <c r="S46" s="17"/>
      <c r="T46" s="17"/>
      <c r="U46" s="17"/>
    </row>
    <row r="47" ht="24" customHeight="1" spans="1:21">
      <c r="A47" s="17"/>
      <c r="B47" s="17"/>
      <c r="C47" s="17"/>
      <c r="D47" s="17"/>
      <c r="E47" s="17"/>
      <c r="F47" s="17"/>
      <c r="G47" s="17"/>
      <c r="H47" s="17"/>
      <c r="I47" s="17"/>
      <c r="J47" s="17"/>
      <c r="K47" s="17"/>
      <c r="L47" s="17"/>
      <c r="M47" s="17"/>
      <c r="N47" s="17"/>
      <c r="O47" s="17"/>
      <c r="P47" s="17"/>
      <c r="Q47" s="17"/>
      <c r="R47" s="17"/>
      <c r="S47" s="17"/>
      <c r="T47" s="17"/>
      <c r="U47" s="17"/>
    </row>
    <row r="48" ht="24" customHeight="1" spans="1:21">
      <c r="A48" s="17"/>
      <c r="B48" s="17"/>
      <c r="C48" s="17"/>
      <c r="D48" s="17"/>
      <c r="E48" s="17"/>
      <c r="F48" s="17"/>
      <c r="G48" s="17"/>
      <c r="H48" s="17"/>
      <c r="I48" s="17"/>
      <c r="J48" s="17"/>
      <c r="K48" s="17"/>
      <c r="L48" s="17"/>
      <c r="M48" s="17"/>
      <c r="N48" s="17"/>
      <c r="O48" s="17"/>
      <c r="P48" s="17"/>
      <c r="Q48" s="17"/>
      <c r="R48" s="17"/>
      <c r="S48" s="17"/>
      <c r="T48" s="17"/>
      <c r="U48" s="17"/>
    </row>
    <row r="49" ht="24" customHeight="1" spans="1:21">
      <c r="A49" s="17"/>
      <c r="B49" s="17"/>
      <c r="C49" s="17"/>
      <c r="D49" s="17"/>
      <c r="E49" s="17"/>
      <c r="F49" s="17"/>
      <c r="G49" s="17"/>
      <c r="H49" s="17"/>
      <c r="I49" s="17"/>
      <c r="J49" s="17"/>
      <c r="K49" s="17"/>
      <c r="L49" s="17"/>
      <c r="M49" s="17"/>
      <c r="N49" s="17"/>
      <c r="O49" s="17"/>
      <c r="P49" s="17"/>
      <c r="Q49" s="17"/>
      <c r="R49" s="17"/>
      <c r="S49" s="17"/>
      <c r="T49" s="17"/>
      <c r="U49" s="17"/>
    </row>
    <row r="50" ht="24" customHeight="1" spans="1:21">
      <c r="A50" s="17"/>
      <c r="B50" s="17"/>
      <c r="C50" s="17"/>
      <c r="D50" s="17"/>
      <c r="E50" s="17"/>
      <c r="F50" s="17"/>
      <c r="G50" s="17"/>
      <c r="H50" s="17"/>
      <c r="I50" s="17"/>
      <c r="J50" s="17"/>
      <c r="K50" s="17"/>
      <c r="L50" s="17"/>
      <c r="M50" s="17"/>
      <c r="N50" s="17"/>
      <c r="O50" s="17"/>
      <c r="P50" s="17"/>
      <c r="Q50" s="17"/>
      <c r="R50" s="17"/>
      <c r="S50" s="17"/>
      <c r="T50" s="17"/>
      <c r="U50" s="17"/>
    </row>
    <row r="51" ht="24" customHeight="1" spans="1:21">
      <c r="A51" s="17"/>
      <c r="B51" s="17"/>
      <c r="C51" s="17"/>
      <c r="D51" s="17"/>
      <c r="E51" s="17"/>
      <c r="F51" s="17"/>
      <c r="G51" s="17"/>
      <c r="H51" s="17"/>
      <c r="I51" s="17"/>
      <c r="J51" s="17"/>
      <c r="K51" s="17"/>
      <c r="L51" s="17"/>
      <c r="M51" s="17"/>
      <c r="N51" s="17"/>
      <c r="O51" s="17"/>
      <c r="P51" s="17"/>
      <c r="Q51" s="17"/>
      <c r="R51" s="17"/>
      <c r="S51" s="17"/>
      <c r="T51" s="17"/>
      <c r="U51" s="17"/>
    </row>
    <row r="52" ht="24" customHeight="1" spans="1:21">
      <c r="A52" s="17"/>
      <c r="B52" s="17"/>
      <c r="C52" s="17"/>
      <c r="D52" s="17"/>
      <c r="E52" s="17"/>
      <c r="F52" s="17"/>
      <c r="G52" s="17"/>
      <c r="H52" s="17"/>
      <c r="I52" s="17"/>
      <c r="J52" s="17"/>
      <c r="K52" s="17"/>
      <c r="L52" s="17"/>
      <c r="M52" s="17"/>
      <c r="N52" s="17"/>
      <c r="O52" s="17"/>
      <c r="P52" s="17"/>
      <c r="Q52" s="17"/>
      <c r="R52" s="17"/>
      <c r="S52" s="17"/>
      <c r="T52" s="17"/>
      <c r="U52"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showGridLines="0" showZeros="0" workbookViewId="0">
      <selection activeCell="A1" sqref="A1"/>
    </sheetView>
  </sheetViews>
  <sheetFormatPr defaultColWidth="9" defaultRowHeight="13.5"/>
  <cols>
    <col min="1" max="1" width="5.75" customWidth="1"/>
    <col min="2" max="2" width="5.5" customWidth="1"/>
    <col min="3" max="3" width="5" customWidth="1"/>
    <col min="4" max="4" width="16.125" customWidth="1"/>
    <col min="5" max="5" width="14.25" customWidth="1"/>
    <col min="6" max="6" width="12" customWidth="1"/>
    <col min="7" max="8" width="14.875"/>
    <col min="9" max="9" width="12.625"/>
    <col min="11" max="11" width="13" customWidth="1"/>
    <col min="12" max="12" width="14.875"/>
  </cols>
  <sheetData>
    <row r="1" customHeight="1" spans="1:13">
      <c r="A1" s="305" t="s">
        <v>292</v>
      </c>
      <c r="B1" s="306"/>
      <c r="C1" s="306"/>
      <c r="D1" s="307"/>
      <c r="E1" s="308"/>
      <c r="F1" s="308"/>
      <c r="G1" s="308"/>
      <c r="H1" s="308"/>
      <c r="I1" s="308"/>
      <c r="J1" s="308"/>
      <c r="K1" s="308"/>
      <c r="L1" s="320"/>
      <c r="M1" s="320"/>
    </row>
    <row r="2" ht="22.5" customHeight="1" spans="1:13">
      <c r="A2" s="309" t="s">
        <v>293</v>
      </c>
      <c r="B2" s="309"/>
      <c r="C2" s="309"/>
      <c r="D2" s="309"/>
      <c r="E2" s="309"/>
      <c r="F2" s="309"/>
      <c r="G2" s="309"/>
      <c r="H2" s="309"/>
      <c r="I2" s="309"/>
      <c r="J2" s="309"/>
      <c r="K2" s="309"/>
      <c r="L2" s="309"/>
      <c r="M2" s="309"/>
    </row>
    <row r="3" customHeight="1" spans="1:13">
      <c r="A3" s="310" t="s">
        <v>174</v>
      </c>
      <c r="B3" s="311"/>
      <c r="C3" s="311"/>
      <c r="D3" s="311"/>
      <c r="E3" s="311"/>
      <c r="F3" s="311"/>
      <c r="G3" s="311"/>
      <c r="H3" s="308"/>
      <c r="I3" s="308"/>
      <c r="J3" s="308"/>
      <c r="K3" s="308"/>
      <c r="L3" s="321" t="s">
        <v>66</v>
      </c>
      <c r="M3" s="321"/>
    </row>
    <row r="4" customHeight="1" spans="1:13">
      <c r="A4" s="312" t="s">
        <v>175</v>
      </c>
      <c r="B4" s="312"/>
      <c r="C4" s="312"/>
      <c r="D4" s="313" t="s">
        <v>193</v>
      </c>
      <c r="E4" s="312" t="s">
        <v>176</v>
      </c>
      <c r="F4" s="314" t="s">
        <v>194</v>
      </c>
      <c r="G4" s="314"/>
      <c r="H4" s="314"/>
      <c r="I4" s="314"/>
      <c r="J4" s="314"/>
      <c r="K4" s="314" t="s">
        <v>198</v>
      </c>
      <c r="L4" s="314"/>
      <c r="M4" s="314"/>
    </row>
    <row r="5" ht="36" customHeight="1" spans="1:13">
      <c r="A5" s="314" t="s">
        <v>109</v>
      </c>
      <c r="B5" s="314" t="s">
        <v>110</v>
      </c>
      <c r="C5" s="314" t="s">
        <v>111</v>
      </c>
      <c r="D5" s="315"/>
      <c r="E5" s="314"/>
      <c r="F5" s="316" t="s">
        <v>78</v>
      </c>
      <c r="G5" s="316" t="s">
        <v>221</v>
      </c>
      <c r="H5" s="316" t="s">
        <v>205</v>
      </c>
      <c r="I5" s="316" t="s">
        <v>206</v>
      </c>
      <c r="J5" s="316" t="s">
        <v>207</v>
      </c>
      <c r="K5" s="316" t="s">
        <v>78</v>
      </c>
      <c r="L5" s="316" t="s">
        <v>180</v>
      </c>
      <c r="M5" s="316" t="s">
        <v>222</v>
      </c>
    </row>
    <row r="6" s="40" customFormat="1" ht="24.75" customHeight="1" spans="1:13">
      <c r="A6" s="317"/>
      <c r="B6" s="317"/>
      <c r="C6" s="317"/>
      <c r="D6" s="318" t="s">
        <v>78</v>
      </c>
      <c r="E6" s="319">
        <f t="shared" ref="E6:M6" si="0">E7+E12+E15+E18+E23+E27</f>
        <v>2801373.46</v>
      </c>
      <c r="F6" s="319">
        <f t="shared" si="0"/>
        <v>1307282.36</v>
      </c>
      <c r="G6" s="319">
        <f t="shared" si="0"/>
        <v>1061268</v>
      </c>
      <c r="H6" s="319">
        <f t="shared" si="0"/>
        <v>209295.8</v>
      </c>
      <c r="I6" s="319">
        <f t="shared" si="0"/>
        <v>36718.56</v>
      </c>
      <c r="J6" s="319">
        <f t="shared" si="0"/>
        <v>0</v>
      </c>
      <c r="K6" s="319">
        <f t="shared" si="0"/>
        <v>1494091.1</v>
      </c>
      <c r="L6" s="319">
        <f t="shared" si="0"/>
        <v>1494091.1</v>
      </c>
      <c r="M6" s="322">
        <f t="shared" si="0"/>
        <v>0</v>
      </c>
    </row>
    <row r="7" ht="24.75" customHeight="1" spans="1:13">
      <c r="A7" s="317" t="s">
        <v>112</v>
      </c>
      <c r="B7" s="317"/>
      <c r="C7" s="317"/>
      <c r="D7" s="318" t="s">
        <v>113</v>
      </c>
      <c r="E7" s="319">
        <f t="shared" ref="E7:M7" si="1">E8+E10</f>
        <v>1307282.36</v>
      </c>
      <c r="F7" s="319">
        <f t="shared" si="1"/>
        <v>1307282.36</v>
      </c>
      <c r="G7" s="319">
        <f t="shared" si="1"/>
        <v>1061268</v>
      </c>
      <c r="H7" s="319">
        <f t="shared" si="1"/>
        <v>209295.8</v>
      </c>
      <c r="I7" s="319">
        <f t="shared" si="1"/>
        <v>36718.56</v>
      </c>
      <c r="J7" s="319">
        <f t="shared" si="1"/>
        <v>0</v>
      </c>
      <c r="K7" s="319">
        <f t="shared" si="1"/>
        <v>0</v>
      </c>
      <c r="L7" s="319">
        <f t="shared" si="1"/>
        <v>0</v>
      </c>
      <c r="M7" s="322">
        <f t="shared" si="1"/>
        <v>0</v>
      </c>
    </row>
    <row r="8" ht="24.75" customHeight="1" spans="1:13">
      <c r="A8" s="317" t="s">
        <v>114</v>
      </c>
      <c r="B8" s="317" t="s">
        <v>115</v>
      </c>
      <c r="C8" s="317"/>
      <c r="D8" s="318" t="s">
        <v>116</v>
      </c>
      <c r="E8" s="319">
        <f t="shared" ref="E8:M8" si="2">E9</f>
        <v>1138241.96</v>
      </c>
      <c r="F8" s="319">
        <f t="shared" si="2"/>
        <v>1138241.96</v>
      </c>
      <c r="G8" s="319">
        <f t="shared" si="2"/>
        <v>922860</v>
      </c>
      <c r="H8" s="319">
        <f t="shared" si="2"/>
        <v>183235.4</v>
      </c>
      <c r="I8" s="319">
        <f t="shared" si="2"/>
        <v>32146.56</v>
      </c>
      <c r="J8" s="319">
        <f t="shared" si="2"/>
        <v>0</v>
      </c>
      <c r="K8" s="319">
        <f t="shared" si="2"/>
        <v>0</v>
      </c>
      <c r="L8" s="319">
        <f t="shared" si="2"/>
        <v>0</v>
      </c>
      <c r="M8" s="322">
        <f t="shared" si="2"/>
        <v>0</v>
      </c>
    </row>
    <row r="9" ht="24.75" customHeight="1" spans="1:13">
      <c r="A9" s="317" t="s">
        <v>117</v>
      </c>
      <c r="B9" s="317" t="s">
        <v>118</v>
      </c>
      <c r="C9" s="317" t="s">
        <v>119</v>
      </c>
      <c r="D9" s="318" t="s">
        <v>120</v>
      </c>
      <c r="E9" s="319">
        <v>1138241.96</v>
      </c>
      <c r="F9" s="319">
        <v>1138241.96</v>
      </c>
      <c r="G9" s="319">
        <v>922860</v>
      </c>
      <c r="H9" s="319">
        <v>183235.4</v>
      </c>
      <c r="I9" s="319">
        <v>32146.56</v>
      </c>
      <c r="J9" s="319">
        <v>0</v>
      </c>
      <c r="K9" s="319">
        <v>0</v>
      </c>
      <c r="L9" s="319">
        <v>0</v>
      </c>
      <c r="M9" s="322">
        <v>0</v>
      </c>
    </row>
    <row r="10" ht="24.75" customHeight="1" spans="1:13">
      <c r="A10" s="317" t="s">
        <v>114</v>
      </c>
      <c r="B10" s="317" t="s">
        <v>121</v>
      </c>
      <c r="C10" s="317"/>
      <c r="D10" s="318" t="s">
        <v>122</v>
      </c>
      <c r="E10" s="319">
        <f t="shared" ref="E10:M10" si="3">E11</f>
        <v>169040.4</v>
      </c>
      <c r="F10" s="319">
        <f t="shared" si="3"/>
        <v>169040.4</v>
      </c>
      <c r="G10" s="319">
        <f t="shared" si="3"/>
        <v>138408</v>
      </c>
      <c r="H10" s="319">
        <f t="shared" si="3"/>
        <v>26060.4</v>
      </c>
      <c r="I10" s="319">
        <f t="shared" si="3"/>
        <v>4572</v>
      </c>
      <c r="J10" s="319">
        <f t="shared" si="3"/>
        <v>0</v>
      </c>
      <c r="K10" s="319">
        <f t="shared" si="3"/>
        <v>0</v>
      </c>
      <c r="L10" s="319">
        <f t="shared" si="3"/>
        <v>0</v>
      </c>
      <c r="M10" s="322">
        <f t="shared" si="3"/>
        <v>0</v>
      </c>
    </row>
    <row r="11" ht="24.75" customHeight="1" spans="1:13">
      <c r="A11" s="317" t="s">
        <v>117</v>
      </c>
      <c r="B11" s="317" t="s">
        <v>123</v>
      </c>
      <c r="C11" s="317" t="s">
        <v>119</v>
      </c>
      <c r="D11" s="318" t="s">
        <v>124</v>
      </c>
      <c r="E11" s="319">
        <v>169040.4</v>
      </c>
      <c r="F11" s="319">
        <v>169040.4</v>
      </c>
      <c r="G11" s="319">
        <v>138408</v>
      </c>
      <c r="H11" s="319">
        <v>26060.4</v>
      </c>
      <c r="I11" s="319">
        <v>4572</v>
      </c>
      <c r="J11" s="319">
        <v>0</v>
      </c>
      <c r="K11" s="319">
        <v>0</v>
      </c>
      <c r="L11" s="319">
        <v>0</v>
      </c>
      <c r="M11" s="322">
        <v>0</v>
      </c>
    </row>
    <row r="12" ht="24.75" customHeight="1" spans="1:13">
      <c r="A12" s="317" t="s">
        <v>125</v>
      </c>
      <c r="B12" s="317"/>
      <c r="C12" s="317"/>
      <c r="D12" s="318" t="s">
        <v>126</v>
      </c>
      <c r="E12" s="319">
        <f t="shared" ref="E12:M12" si="4">E13</f>
        <v>68999.91</v>
      </c>
      <c r="F12" s="319">
        <f t="shared" si="4"/>
        <v>0</v>
      </c>
      <c r="G12" s="319">
        <f t="shared" si="4"/>
        <v>0</v>
      </c>
      <c r="H12" s="319">
        <f t="shared" si="4"/>
        <v>0</v>
      </c>
      <c r="I12" s="319">
        <f t="shared" si="4"/>
        <v>0</v>
      </c>
      <c r="J12" s="319">
        <f t="shared" si="4"/>
        <v>0</v>
      </c>
      <c r="K12" s="319">
        <f t="shared" si="4"/>
        <v>68999.91</v>
      </c>
      <c r="L12" s="319">
        <f t="shared" si="4"/>
        <v>68999.91</v>
      </c>
      <c r="M12" s="322">
        <f t="shared" si="4"/>
        <v>0</v>
      </c>
    </row>
    <row r="13" ht="24.75" customHeight="1" spans="1:13">
      <c r="A13" s="317" t="s">
        <v>127</v>
      </c>
      <c r="B13" s="317" t="s">
        <v>119</v>
      </c>
      <c r="C13" s="317"/>
      <c r="D13" s="318" t="s">
        <v>128</v>
      </c>
      <c r="E13" s="319">
        <f t="shared" ref="E13:M13" si="5">E14</f>
        <v>68999.91</v>
      </c>
      <c r="F13" s="319">
        <f t="shared" si="5"/>
        <v>0</v>
      </c>
      <c r="G13" s="319">
        <f t="shared" si="5"/>
        <v>0</v>
      </c>
      <c r="H13" s="319">
        <f t="shared" si="5"/>
        <v>0</v>
      </c>
      <c r="I13" s="319">
        <f t="shared" si="5"/>
        <v>0</v>
      </c>
      <c r="J13" s="319">
        <f t="shared" si="5"/>
        <v>0</v>
      </c>
      <c r="K13" s="319">
        <f t="shared" si="5"/>
        <v>68999.91</v>
      </c>
      <c r="L13" s="319">
        <f t="shared" si="5"/>
        <v>68999.91</v>
      </c>
      <c r="M13" s="322">
        <f t="shared" si="5"/>
        <v>0</v>
      </c>
    </row>
    <row r="14" ht="24.75" customHeight="1" spans="1:13">
      <c r="A14" s="317" t="s">
        <v>129</v>
      </c>
      <c r="B14" s="317" t="s">
        <v>130</v>
      </c>
      <c r="C14" s="317" t="s">
        <v>119</v>
      </c>
      <c r="D14" s="318" t="s">
        <v>131</v>
      </c>
      <c r="E14" s="319">
        <v>68999.91</v>
      </c>
      <c r="F14" s="319">
        <v>0</v>
      </c>
      <c r="G14" s="319">
        <v>0</v>
      </c>
      <c r="H14" s="319">
        <v>0</v>
      </c>
      <c r="I14" s="319">
        <v>0</v>
      </c>
      <c r="J14" s="319">
        <v>0</v>
      </c>
      <c r="K14" s="319">
        <v>68999.91</v>
      </c>
      <c r="L14" s="319">
        <v>68999.91</v>
      </c>
      <c r="M14" s="322">
        <v>0</v>
      </c>
    </row>
    <row r="15" ht="24.75" customHeight="1" spans="1:13">
      <c r="A15" s="317" t="s">
        <v>132</v>
      </c>
      <c r="B15" s="317"/>
      <c r="C15" s="317"/>
      <c r="D15" s="318" t="s">
        <v>133</v>
      </c>
      <c r="E15" s="319">
        <f t="shared" ref="E15:M15" si="6">E16</f>
        <v>179868.04</v>
      </c>
      <c r="F15" s="319">
        <f t="shared" si="6"/>
        <v>0</v>
      </c>
      <c r="G15" s="319">
        <f t="shared" si="6"/>
        <v>0</v>
      </c>
      <c r="H15" s="319">
        <f t="shared" si="6"/>
        <v>0</v>
      </c>
      <c r="I15" s="319">
        <f t="shared" si="6"/>
        <v>0</v>
      </c>
      <c r="J15" s="319">
        <f t="shared" si="6"/>
        <v>0</v>
      </c>
      <c r="K15" s="319">
        <f t="shared" si="6"/>
        <v>179868.04</v>
      </c>
      <c r="L15" s="319">
        <f t="shared" si="6"/>
        <v>179868.04</v>
      </c>
      <c r="M15" s="322">
        <f t="shared" si="6"/>
        <v>0</v>
      </c>
    </row>
    <row r="16" ht="24.75" customHeight="1" spans="1:13">
      <c r="A16" s="317" t="s">
        <v>134</v>
      </c>
      <c r="B16" s="317" t="s">
        <v>119</v>
      </c>
      <c r="C16" s="317"/>
      <c r="D16" s="318" t="s">
        <v>135</v>
      </c>
      <c r="E16" s="319">
        <f t="shared" ref="E16:M16" si="7">E17</f>
        <v>179868.04</v>
      </c>
      <c r="F16" s="319">
        <f t="shared" si="7"/>
        <v>0</v>
      </c>
      <c r="G16" s="319">
        <f t="shared" si="7"/>
        <v>0</v>
      </c>
      <c r="H16" s="319">
        <f t="shared" si="7"/>
        <v>0</v>
      </c>
      <c r="I16" s="319">
        <f t="shared" si="7"/>
        <v>0</v>
      </c>
      <c r="J16" s="319">
        <f t="shared" si="7"/>
        <v>0</v>
      </c>
      <c r="K16" s="319">
        <f t="shared" si="7"/>
        <v>179868.04</v>
      </c>
      <c r="L16" s="319">
        <f t="shared" si="7"/>
        <v>179868.04</v>
      </c>
      <c r="M16" s="322">
        <f t="shared" si="7"/>
        <v>0</v>
      </c>
    </row>
    <row r="17" ht="24.75" customHeight="1" spans="1:13">
      <c r="A17" s="317" t="s">
        <v>136</v>
      </c>
      <c r="B17" s="317" t="s">
        <v>130</v>
      </c>
      <c r="C17" s="317" t="s">
        <v>119</v>
      </c>
      <c r="D17" s="318" t="s">
        <v>137</v>
      </c>
      <c r="E17" s="319">
        <v>179868.04</v>
      </c>
      <c r="F17" s="319">
        <v>0</v>
      </c>
      <c r="G17" s="319">
        <v>0</v>
      </c>
      <c r="H17" s="319">
        <v>0</v>
      </c>
      <c r="I17" s="319">
        <v>0</v>
      </c>
      <c r="J17" s="319">
        <v>0</v>
      </c>
      <c r="K17" s="319">
        <v>179868.04</v>
      </c>
      <c r="L17" s="319">
        <v>179868.04</v>
      </c>
      <c r="M17" s="322">
        <v>0</v>
      </c>
    </row>
    <row r="18" ht="24.75" customHeight="1" spans="1:13">
      <c r="A18" s="317" t="s">
        <v>145</v>
      </c>
      <c r="B18" s="317"/>
      <c r="C18" s="317"/>
      <c r="D18" s="318" t="s">
        <v>146</v>
      </c>
      <c r="E18" s="319">
        <f t="shared" ref="E18:M18" si="8">E19+E21</f>
        <v>717137.41</v>
      </c>
      <c r="F18" s="319">
        <f t="shared" si="8"/>
        <v>0</v>
      </c>
      <c r="G18" s="319">
        <f t="shared" si="8"/>
        <v>0</v>
      </c>
      <c r="H18" s="319">
        <f t="shared" si="8"/>
        <v>0</v>
      </c>
      <c r="I18" s="319">
        <f t="shared" si="8"/>
        <v>0</v>
      </c>
      <c r="J18" s="319">
        <f t="shared" si="8"/>
        <v>0</v>
      </c>
      <c r="K18" s="319">
        <f t="shared" si="8"/>
        <v>717137.41</v>
      </c>
      <c r="L18" s="319">
        <f t="shared" si="8"/>
        <v>717137.41</v>
      </c>
      <c r="M18" s="322">
        <f t="shared" si="8"/>
        <v>0</v>
      </c>
    </row>
    <row r="19" ht="24.75" customHeight="1" spans="1:13">
      <c r="A19" s="317" t="s">
        <v>147</v>
      </c>
      <c r="B19" s="317" t="s">
        <v>119</v>
      </c>
      <c r="C19" s="317"/>
      <c r="D19" s="318" t="s">
        <v>148</v>
      </c>
      <c r="E19" s="319">
        <f t="shared" ref="E19:M19" si="9">E20</f>
        <v>528722.14</v>
      </c>
      <c r="F19" s="319">
        <f t="shared" si="9"/>
        <v>0</v>
      </c>
      <c r="G19" s="319">
        <f t="shared" si="9"/>
        <v>0</v>
      </c>
      <c r="H19" s="319">
        <f t="shared" si="9"/>
        <v>0</v>
      </c>
      <c r="I19" s="319">
        <f t="shared" si="9"/>
        <v>0</v>
      </c>
      <c r="J19" s="319">
        <f t="shared" si="9"/>
        <v>0</v>
      </c>
      <c r="K19" s="319">
        <f t="shared" si="9"/>
        <v>528722.14</v>
      </c>
      <c r="L19" s="319">
        <f t="shared" si="9"/>
        <v>528722.14</v>
      </c>
      <c r="M19" s="322">
        <f t="shared" si="9"/>
        <v>0</v>
      </c>
    </row>
    <row r="20" ht="24.75" customHeight="1" spans="1:13">
      <c r="A20" s="317" t="s">
        <v>149</v>
      </c>
      <c r="B20" s="317" t="s">
        <v>130</v>
      </c>
      <c r="C20" s="317" t="s">
        <v>119</v>
      </c>
      <c r="D20" s="318" t="s">
        <v>150</v>
      </c>
      <c r="E20" s="319">
        <v>528722.14</v>
      </c>
      <c r="F20" s="319">
        <v>0</v>
      </c>
      <c r="G20" s="319">
        <v>0</v>
      </c>
      <c r="H20" s="319">
        <v>0</v>
      </c>
      <c r="I20" s="319">
        <v>0</v>
      </c>
      <c r="J20" s="319">
        <v>0</v>
      </c>
      <c r="K20" s="319">
        <v>528722.14</v>
      </c>
      <c r="L20" s="319">
        <v>528722.14</v>
      </c>
      <c r="M20" s="322">
        <v>0</v>
      </c>
    </row>
    <row r="21" ht="24.75" customHeight="1" spans="1:13">
      <c r="A21" s="317" t="s">
        <v>147</v>
      </c>
      <c r="B21" s="317" t="s">
        <v>151</v>
      </c>
      <c r="C21" s="317"/>
      <c r="D21" s="318" t="s">
        <v>152</v>
      </c>
      <c r="E21" s="319">
        <f t="shared" ref="E21:M21" si="10">E22</f>
        <v>188415.27</v>
      </c>
      <c r="F21" s="319">
        <f t="shared" si="10"/>
        <v>0</v>
      </c>
      <c r="G21" s="319">
        <f t="shared" si="10"/>
        <v>0</v>
      </c>
      <c r="H21" s="319">
        <f t="shared" si="10"/>
        <v>0</v>
      </c>
      <c r="I21" s="319">
        <f t="shared" si="10"/>
        <v>0</v>
      </c>
      <c r="J21" s="319">
        <f t="shared" si="10"/>
        <v>0</v>
      </c>
      <c r="K21" s="319">
        <f t="shared" si="10"/>
        <v>188415.27</v>
      </c>
      <c r="L21" s="319">
        <f t="shared" si="10"/>
        <v>188415.27</v>
      </c>
      <c r="M21" s="322">
        <f t="shared" si="10"/>
        <v>0</v>
      </c>
    </row>
    <row r="22" ht="24.75" customHeight="1" spans="1:13">
      <c r="A22" s="317" t="s">
        <v>149</v>
      </c>
      <c r="B22" s="317" t="s">
        <v>153</v>
      </c>
      <c r="C22" s="317" t="s">
        <v>119</v>
      </c>
      <c r="D22" s="318" t="s">
        <v>154</v>
      </c>
      <c r="E22" s="319">
        <v>188415.27</v>
      </c>
      <c r="F22" s="319">
        <v>0</v>
      </c>
      <c r="G22" s="319">
        <v>0</v>
      </c>
      <c r="H22" s="319">
        <v>0</v>
      </c>
      <c r="I22" s="319">
        <v>0</v>
      </c>
      <c r="J22" s="319">
        <v>0</v>
      </c>
      <c r="K22" s="319">
        <v>188415.27</v>
      </c>
      <c r="L22" s="319">
        <v>188415.27</v>
      </c>
      <c r="M22" s="322">
        <v>0</v>
      </c>
    </row>
    <row r="23" ht="24.75" customHeight="1" spans="1:13">
      <c r="A23" s="317" t="s">
        <v>158</v>
      </c>
      <c r="B23" s="317"/>
      <c r="C23" s="317"/>
      <c r="D23" s="318" t="s">
        <v>159</v>
      </c>
      <c r="E23" s="319">
        <f t="shared" ref="E23:M23" si="11">E24</f>
        <v>244562.65</v>
      </c>
      <c r="F23" s="319">
        <f t="shared" si="11"/>
        <v>0</v>
      </c>
      <c r="G23" s="319">
        <f t="shared" si="11"/>
        <v>0</v>
      </c>
      <c r="H23" s="319">
        <f t="shared" si="11"/>
        <v>0</v>
      </c>
      <c r="I23" s="319">
        <f t="shared" si="11"/>
        <v>0</v>
      </c>
      <c r="J23" s="319">
        <f t="shared" si="11"/>
        <v>0</v>
      </c>
      <c r="K23" s="319">
        <f t="shared" si="11"/>
        <v>244562.65</v>
      </c>
      <c r="L23" s="319">
        <f t="shared" si="11"/>
        <v>244562.65</v>
      </c>
      <c r="M23" s="322">
        <f t="shared" si="11"/>
        <v>0</v>
      </c>
    </row>
    <row r="24" ht="24.75" customHeight="1" spans="1:13">
      <c r="A24" s="317" t="s">
        <v>160</v>
      </c>
      <c r="B24" s="317" t="s">
        <v>119</v>
      </c>
      <c r="C24" s="317"/>
      <c r="D24" s="318" t="s">
        <v>161</v>
      </c>
      <c r="E24" s="319">
        <f t="shared" ref="E24:M24" si="12">SUM(E25:E26)</f>
        <v>244562.65</v>
      </c>
      <c r="F24" s="319">
        <f t="shared" si="12"/>
        <v>0</v>
      </c>
      <c r="G24" s="319">
        <f t="shared" si="12"/>
        <v>0</v>
      </c>
      <c r="H24" s="319">
        <f t="shared" si="12"/>
        <v>0</v>
      </c>
      <c r="I24" s="319">
        <f t="shared" si="12"/>
        <v>0</v>
      </c>
      <c r="J24" s="319">
        <f t="shared" si="12"/>
        <v>0</v>
      </c>
      <c r="K24" s="319">
        <f t="shared" si="12"/>
        <v>244562.65</v>
      </c>
      <c r="L24" s="319">
        <f t="shared" si="12"/>
        <v>244562.65</v>
      </c>
      <c r="M24" s="322">
        <f t="shared" si="12"/>
        <v>0</v>
      </c>
    </row>
    <row r="25" ht="24.75" customHeight="1" spans="1:13">
      <c r="A25" s="317" t="s">
        <v>162</v>
      </c>
      <c r="B25" s="317" t="s">
        <v>130</v>
      </c>
      <c r="C25" s="317" t="s">
        <v>119</v>
      </c>
      <c r="D25" s="318" t="s">
        <v>163</v>
      </c>
      <c r="E25" s="319">
        <v>134450.96</v>
      </c>
      <c r="F25" s="319">
        <v>0</v>
      </c>
      <c r="G25" s="319">
        <v>0</v>
      </c>
      <c r="H25" s="319">
        <v>0</v>
      </c>
      <c r="I25" s="319">
        <v>0</v>
      </c>
      <c r="J25" s="319">
        <v>0</v>
      </c>
      <c r="K25" s="319">
        <v>134450.96</v>
      </c>
      <c r="L25" s="319">
        <v>134450.96</v>
      </c>
      <c r="M25" s="322">
        <v>0</v>
      </c>
    </row>
    <row r="26" ht="24.75" customHeight="1" spans="1:13">
      <c r="A26" s="317" t="s">
        <v>162</v>
      </c>
      <c r="B26" s="317" t="s">
        <v>130</v>
      </c>
      <c r="C26" s="317" t="s">
        <v>164</v>
      </c>
      <c r="D26" s="318" t="s">
        <v>165</v>
      </c>
      <c r="E26" s="319">
        <v>110111.69</v>
      </c>
      <c r="F26" s="319">
        <v>0</v>
      </c>
      <c r="G26" s="319">
        <v>0</v>
      </c>
      <c r="H26" s="319">
        <v>0</v>
      </c>
      <c r="I26" s="319">
        <v>0</v>
      </c>
      <c r="J26" s="319">
        <v>0</v>
      </c>
      <c r="K26" s="319">
        <v>110111.69</v>
      </c>
      <c r="L26" s="319">
        <v>110111.69</v>
      </c>
      <c r="M26" s="322">
        <v>0</v>
      </c>
    </row>
    <row r="27" ht="24.75" customHeight="1" spans="1:13">
      <c r="A27" s="317" t="s">
        <v>166</v>
      </c>
      <c r="B27" s="317"/>
      <c r="C27" s="317"/>
      <c r="D27" s="318" t="s">
        <v>167</v>
      </c>
      <c r="E27" s="319">
        <f t="shared" ref="E27:M27" si="13">E28</f>
        <v>283523.09</v>
      </c>
      <c r="F27" s="319">
        <f t="shared" si="13"/>
        <v>0</v>
      </c>
      <c r="G27" s="319">
        <f t="shared" si="13"/>
        <v>0</v>
      </c>
      <c r="H27" s="319">
        <f t="shared" si="13"/>
        <v>0</v>
      </c>
      <c r="I27" s="319">
        <f t="shared" si="13"/>
        <v>0</v>
      </c>
      <c r="J27" s="319">
        <f t="shared" si="13"/>
        <v>0</v>
      </c>
      <c r="K27" s="319">
        <f t="shared" si="13"/>
        <v>283523.09</v>
      </c>
      <c r="L27" s="319">
        <f t="shared" si="13"/>
        <v>283523.09</v>
      </c>
      <c r="M27" s="322">
        <f t="shared" si="13"/>
        <v>0</v>
      </c>
    </row>
    <row r="28" ht="24.75" customHeight="1" spans="1:13">
      <c r="A28" s="317" t="s">
        <v>168</v>
      </c>
      <c r="B28" s="317" t="s">
        <v>119</v>
      </c>
      <c r="C28" s="317"/>
      <c r="D28" s="318" t="s">
        <v>169</v>
      </c>
      <c r="E28" s="319">
        <f t="shared" ref="E28:M28" si="14">E29</f>
        <v>283523.09</v>
      </c>
      <c r="F28" s="319">
        <f t="shared" si="14"/>
        <v>0</v>
      </c>
      <c r="G28" s="319">
        <f t="shared" si="14"/>
        <v>0</v>
      </c>
      <c r="H28" s="319">
        <f t="shared" si="14"/>
        <v>0</v>
      </c>
      <c r="I28" s="319">
        <f t="shared" si="14"/>
        <v>0</v>
      </c>
      <c r="J28" s="319">
        <f t="shared" si="14"/>
        <v>0</v>
      </c>
      <c r="K28" s="319">
        <f t="shared" si="14"/>
        <v>283523.09</v>
      </c>
      <c r="L28" s="319">
        <f t="shared" si="14"/>
        <v>283523.09</v>
      </c>
      <c r="M28" s="322">
        <f t="shared" si="14"/>
        <v>0</v>
      </c>
    </row>
    <row r="29" ht="24.75" customHeight="1" spans="1:13">
      <c r="A29" s="317" t="s">
        <v>170</v>
      </c>
      <c r="B29" s="317" t="s">
        <v>130</v>
      </c>
      <c r="C29" s="317" t="s">
        <v>121</v>
      </c>
      <c r="D29" s="318" t="s">
        <v>171</v>
      </c>
      <c r="E29" s="319">
        <v>283523.09</v>
      </c>
      <c r="F29" s="319">
        <v>0</v>
      </c>
      <c r="G29" s="319">
        <v>0</v>
      </c>
      <c r="H29" s="319">
        <v>0</v>
      </c>
      <c r="I29" s="319">
        <v>0</v>
      </c>
      <c r="J29" s="319">
        <v>0</v>
      </c>
      <c r="K29" s="319">
        <v>283523.09</v>
      </c>
      <c r="L29" s="319">
        <v>283523.09</v>
      </c>
      <c r="M29" s="322">
        <v>0</v>
      </c>
    </row>
    <row r="30" ht="24.75" customHeight="1" spans="1:13">
      <c r="A30" s="17"/>
      <c r="B30" s="17"/>
      <c r="C30" s="17"/>
      <c r="D30" s="17"/>
      <c r="E30" s="17"/>
      <c r="F30" s="17"/>
      <c r="G30" s="17"/>
      <c r="H30" s="17"/>
      <c r="I30" s="17"/>
      <c r="J30" s="17"/>
      <c r="K30" s="17"/>
      <c r="L30" s="17"/>
      <c r="M30" s="17"/>
    </row>
    <row r="31" ht="24.75" customHeight="1" spans="1:13">
      <c r="A31" s="17"/>
      <c r="B31" s="17"/>
      <c r="C31" s="17"/>
      <c r="D31" s="17"/>
      <c r="E31" s="17"/>
      <c r="F31" s="17"/>
      <c r="G31" s="17"/>
      <c r="H31" s="17"/>
      <c r="I31" s="17"/>
      <c r="J31" s="17"/>
      <c r="K31" s="17"/>
      <c r="L31" s="17"/>
      <c r="M31" s="17"/>
    </row>
    <row r="32" ht="24.75" customHeight="1" spans="1:13">
      <c r="A32" s="17"/>
      <c r="B32" s="17"/>
      <c r="C32" s="17"/>
      <c r="D32" s="17"/>
      <c r="E32" s="17"/>
      <c r="F32" s="17"/>
      <c r="G32" s="17"/>
      <c r="H32" s="17"/>
      <c r="I32" s="17"/>
      <c r="J32" s="17"/>
      <c r="K32" s="17"/>
      <c r="L32" s="17"/>
      <c r="M32" s="17"/>
    </row>
    <row r="33" ht="24.75" customHeight="1" spans="1:13">
      <c r="A33" s="17"/>
      <c r="B33" s="17"/>
      <c r="C33" s="17"/>
      <c r="D33" s="17"/>
      <c r="E33" s="17"/>
      <c r="F33" s="17"/>
      <c r="G33" s="17"/>
      <c r="H33" s="17"/>
      <c r="I33" s="17"/>
      <c r="J33" s="17"/>
      <c r="K33" s="17"/>
      <c r="L33" s="17"/>
      <c r="M33" s="17"/>
    </row>
    <row r="34" ht="24.75" customHeight="1" spans="1:13">
      <c r="A34" s="17"/>
      <c r="B34" s="17"/>
      <c r="C34" s="17"/>
      <c r="D34" s="17"/>
      <c r="E34" s="17"/>
      <c r="F34" s="17"/>
      <c r="G34" s="17"/>
      <c r="H34" s="17"/>
      <c r="I34" s="17"/>
      <c r="J34" s="17"/>
      <c r="K34" s="17"/>
      <c r="L34" s="17"/>
      <c r="M34" s="17"/>
    </row>
    <row r="35" ht="24.75" customHeight="1" spans="1:13">
      <c r="A35" s="17"/>
      <c r="B35" s="17"/>
      <c r="C35" s="17"/>
      <c r="D35" s="17"/>
      <c r="E35" s="17"/>
      <c r="F35" s="17"/>
      <c r="G35" s="17"/>
      <c r="H35" s="17"/>
      <c r="I35" s="17"/>
      <c r="J35" s="17"/>
      <c r="K35" s="17"/>
      <c r="L35" s="17"/>
      <c r="M35" s="17"/>
    </row>
    <row r="36" ht="24.75" customHeight="1" spans="1:13">
      <c r="A36" s="17"/>
      <c r="B36" s="17"/>
      <c r="C36" s="17"/>
      <c r="D36" s="17"/>
      <c r="E36" s="17"/>
      <c r="F36" s="17"/>
      <c r="G36" s="17"/>
      <c r="H36" s="17"/>
      <c r="I36" s="17"/>
      <c r="J36" s="17"/>
      <c r="K36" s="17"/>
      <c r="L36" s="17"/>
      <c r="M36" s="17"/>
    </row>
    <row r="37" ht="24.75" customHeight="1" spans="1:13">
      <c r="A37" s="17"/>
      <c r="B37" s="17"/>
      <c r="C37" s="17"/>
      <c r="D37" s="17"/>
      <c r="E37" s="17"/>
      <c r="F37" s="17"/>
      <c r="G37" s="17"/>
      <c r="H37" s="17"/>
      <c r="I37" s="17"/>
      <c r="J37" s="17"/>
      <c r="K37" s="17"/>
      <c r="L37" s="17"/>
      <c r="M37" s="17"/>
    </row>
    <row r="38" ht="24.75" customHeight="1" spans="1:13">
      <c r="A38" s="17"/>
      <c r="B38" s="17"/>
      <c r="C38" s="17"/>
      <c r="D38" s="17"/>
      <c r="E38" s="17"/>
      <c r="F38" s="17"/>
      <c r="G38" s="17"/>
      <c r="H38" s="17"/>
      <c r="I38" s="17"/>
      <c r="J38" s="17"/>
      <c r="K38" s="17"/>
      <c r="L38" s="17"/>
      <c r="M38" s="17"/>
    </row>
    <row r="39" ht="24.75" customHeight="1" spans="1:13">
      <c r="A39" s="17"/>
      <c r="B39" s="17"/>
      <c r="C39" s="17"/>
      <c r="D39" s="17"/>
      <c r="E39" s="17"/>
      <c r="F39" s="17"/>
      <c r="G39" s="17"/>
      <c r="H39" s="17"/>
      <c r="I39" s="17"/>
      <c r="J39" s="17"/>
      <c r="K39" s="17"/>
      <c r="L39" s="17"/>
      <c r="M39" s="17"/>
    </row>
    <row r="40" ht="24.75" customHeight="1" spans="1:13">
      <c r="A40" s="17"/>
      <c r="B40" s="17"/>
      <c r="C40" s="17"/>
      <c r="D40" s="17"/>
      <c r="E40" s="17"/>
      <c r="F40" s="17"/>
      <c r="G40" s="17"/>
      <c r="H40" s="17"/>
      <c r="I40" s="17"/>
      <c r="J40" s="17"/>
      <c r="K40" s="17"/>
      <c r="L40" s="17"/>
      <c r="M40" s="17"/>
    </row>
    <row r="41" ht="24.75" customHeight="1" spans="1:13">
      <c r="A41" s="17"/>
      <c r="B41" s="17"/>
      <c r="C41" s="17"/>
      <c r="D41" s="17"/>
      <c r="E41" s="17"/>
      <c r="F41" s="17"/>
      <c r="G41" s="17"/>
      <c r="H41" s="17"/>
      <c r="I41" s="17"/>
      <c r="J41" s="17"/>
      <c r="K41" s="17"/>
      <c r="L41" s="17"/>
      <c r="M41" s="17"/>
    </row>
    <row r="42" ht="24.75" customHeight="1" spans="1:13">
      <c r="A42" s="17"/>
      <c r="B42" s="17"/>
      <c r="C42" s="17"/>
      <c r="D42" s="17"/>
      <c r="E42" s="17"/>
      <c r="F42" s="17"/>
      <c r="G42" s="17"/>
      <c r="H42" s="17"/>
      <c r="I42" s="17"/>
      <c r="J42" s="17"/>
      <c r="K42" s="17"/>
      <c r="L42" s="17"/>
      <c r="M42" s="17"/>
    </row>
    <row r="43" ht="24.75" customHeight="1" spans="1:13">
      <c r="A43" s="17"/>
      <c r="B43" s="17"/>
      <c r="C43" s="17"/>
      <c r="D43" s="17"/>
      <c r="E43" s="17"/>
      <c r="F43" s="17"/>
      <c r="G43" s="17"/>
      <c r="H43" s="17"/>
      <c r="I43" s="17"/>
      <c r="J43" s="17"/>
      <c r="K43" s="17"/>
      <c r="L43" s="17"/>
      <c r="M43" s="17"/>
    </row>
    <row r="44" ht="24.75" customHeight="1" spans="1:13">
      <c r="A44" s="17"/>
      <c r="B44" s="17"/>
      <c r="C44" s="17"/>
      <c r="D44" s="17"/>
      <c r="E44" s="17"/>
      <c r="F44" s="17"/>
      <c r="G44" s="17"/>
      <c r="H44" s="17"/>
      <c r="I44" s="17"/>
      <c r="J44" s="17"/>
      <c r="K44" s="17"/>
      <c r="L44" s="17"/>
      <c r="M44" s="17"/>
    </row>
    <row r="45" ht="24.75" customHeight="1" spans="1:13">
      <c r="A45" s="17"/>
      <c r="B45" s="17"/>
      <c r="C45" s="17"/>
      <c r="D45" s="17"/>
      <c r="E45" s="17"/>
      <c r="F45" s="17"/>
      <c r="G45" s="17"/>
      <c r="H45" s="17"/>
      <c r="I45" s="17"/>
      <c r="J45" s="17"/>
      <c r="K45" s="17"/>
      <c r="L45" s="17"/>
      <c r="M45" s="17"/>
    </row>
    <row r="46" ht="24.75" customHeight="1" spans="1:13">
      <c r="A46" s="17"/>
      <c r="B46" s="17"/>
      <c r="C46" s="17"/>
      <c r="D46" s="17"/>
      <c r="E46" s="17"/>
      <c r="F46" s="17"/>
      <c r="G46" s="17"/>
      <c r="H46" s="17"/>
      <c r="I46" s="17"/>
      <c r="J46" s="17"/>
      <c r="K46" s="17"/>
      <c r="L46" s="17"/>
      <c r="M46" s="17"/>
    </row>
    <row r="47" ht="24.75" customHeight="1" spans="1:13">
      <c r="A47" s="17"/>
      <c r="B47" s="17"/>
      <c r="C47" s="17"/>
      <c r="D47" s="17"/>
      <c r="E47" s="17"/>
      <c r="F47" s="17"/>
      <c r="G47" s="17"/>
      <c r="H47" s="17"/>
      <c r="I47" s="17"/>
      <c r="J47" s="17"/>
      <c r="K47" s="17"/>
      <c r="L47" s="17"/>
      <c r="M47" s="17"/>
    </row>
    <row r="48" ht="24.75" customHeight="1" spans="1:13">
      <c r="A48" s="17"/>
      <c r="B48" s="17"/>
      <c r="C48" s="17"/>
      <c r="D48" s="17"/>
      <c r="E48" s="17"/>
      <c r="F48" s="17"/>
      <c r="G48" s="17"/>
      <c r="H48" s="17"/>
      <c r="I48" s="17"/>
      <c r="J48" s="17"/>
      <c r="K48" s="17"/>
      <c r="L48" s="17"/>
      <c r="M48"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2"/>
  <sheetViews>
    <sheetView showGridLines="0" showZeros="0" workbookViewId="0">
      <selection activeCell="A1" sqref="A1"/>
    </sheetView>
  </sheetViews>
  <sheetFormatPr defaultColWidth="9" defaultRowHeight="13.5"/>
  <cols>
    <col min="1" max="1" width="5.375" customWidth="1"/>
    <col min="2" max="2" width="5.5" customWidth="1"/>
    <col min="3" max="3" width="5" customWidth="1"/>
    <col min="4" max="4" width="15.25" customWidth="1"/>
    <col min="5" max="5" width="14.875"/>
    <col min="6" max="7" width="12.625"/>
    <col min="8" max="8" width="11.5"/>
    <col min="10" max="10" width="11.5"/>
    <col min="11" max="12" width="12.625"/>
    <col min="15" max="15" width="14.875"/>
    <col min="16" max="16" width="12.625"/>
    <col min="17" max="17" width="11.5"/>
    <col min="18" max="18" width="12.625"/>
    <col min="19" max="19" width="11.5"/>
    <col min="20" max="20" width="12.625"/>
    <col min="23" max="24" width="12.625"/>
    <col min="25" max="25" width="11.5"/>
    <col min="26" max="26" width="12.625"/>
    <col min="27" max="27" width="11.5"/>
    <col min="28" max="29" width="12.625"/>
    <col min="31" max="31" width="12.625"/>
    <col min="32" max="32" width="12" customWidth="1"/>
  </cols>
  <sheetData>
    <row r="1" customHeight="1" spans="1:36">
      <c r="A1" s="277" t="s">
        <v>294</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224</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174</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175</v>
      </c>
      <c r="B4" s="285"/>
      <c r="C4" s="285"/>
      <c r="D4" s="286" t="s">
        <v>108</v>
      </c>
      <c r="E4" s="287" t="s">
        <v>225</v>
      </c>
      <c r="F4" s="288" t="s">
        <v>226</v>
      </c>
      <c r="G4" s="288" t="s">
        <v>227</v>
      </c>
      <c r="H4" s="289" t="s">
        <v>228</v>
      </c>
      <c r="I4" s="289" t="s">
        <v>229</v>
      </c>
      <c r="J4" s="288" t="s">
        <v>230</v>
      </c>
      <c r="K4" s="292" t="s">
        <v>231</v>
      </c>
      <c r="L4" s="292" t="s">
        <v>232</v>
      </c>
      <c r="M4" s="292" t="s">
        <v>233</v>
      </c>
      <c r="N4" s="292" t="s">
        <v>234</v>
      </c>
      <c r="O4" s="292" t="s">
        <v>235</v>
      </c>
      <c r="P4" s="292" t="s">
        <v>236</v>
      </c>
      <c r="Q4" s="296" t="s">
        <v>237</v>
      </c>
      <c r="R4" s="292" t="s">
        <v>238</v>
      </c>
      <c r="S4" s="292" t="s">
        <v>239</v>
      </c>
      <c r="T4" s="292" t="s">
        <v>240</v>
      </c>
      <c r="U4" s="289" t="s">
        <v>241</v>
      </c>
      <c r="V4" s="289" t="s">
        <v>242</v>
      </c>
      <c r="W4" s="289" t="s">
        <v>243</v>
      </c>
      <c r="X4" s="296" t="s">
        <v>244</v>
      </c>
      <c r="Y4" s="299" t="s">
        <v>245</v>
      </c>
      <c r="Z4" s="292" t="s">
        <v>246</v>
      </c>
      <c r="AA4" s="292" t="s">
        <v>247</v>
      </c>
      <c r="AB4" s="292" t="s">
        <v>248</v>
      </c>
      <c r="AC4" s="292" t="s">
        <v>249</v>
      </c>
      <c r="AD4" s="292" t="s">
        <v>250</v>
      </c>
      <c r="AE4" s="292" t="s">
        <v>251</v>
      </c>
      <c r="AF4" s="17"/>
      <c r="AG4" s="17"/>
      <c r="AH4" s="17"/>
      <c r="AI4" s="17"/>
      <c r="AJ4" s="17"/>
    </row>
    <row r="5" ht="27" customHeight="1" spans="1:36">
      <c r="A5" s="289" t="s">
        <v>109</v>
      </c>
      <c r="B5" s="289" t="s">
        <v>110</v>
      </c>
      <c r="C5" s="289" t="s">
        <v>111</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1282400</v>
      </c>
      <c r="F6" s="295">
        <f t="shared" si="0"/>
        <v>150000</v>
      </c>
      <c r="G6" s="295">
        <f t="shared" si="0"/>
        <v>273400</v>
      </c>
      <c r="H6" s="295">
        <f t="shared" si="0"/>
        <v>0</v>
      </c>
      <c r="I6" s="295">
        <f t="shared" si="0"/>
        <v>0</v>
      </c>
      <c r="J6" s="295">
        <f t="shared" si="0"/>
        <v>0</v>
      </c>
      <c r="K6" s="295">
        <f t="shared" si="0"/>
        <v>37500</v>
      </c>
      <c r="L6" s="295">
        <f t="shared" si="0"/>
        <v>10000</v>
      </c>
      <c r="M6" s="295">
        <f t="shared" si="0"/>
        <v>0</v>
      </c>
      <c r="N6" s="295">
        <f t="shared" si="0"/>
        <v>0</v>
      </c>
      <c r="O6" s="295">
        <f t="shared" si="0"/>
        <v>255000</v>
      </c>
      <c r="P6" s="295">
        <f t="shared" si="0"/>
        <v>20000</v>
      </c>
      <c r="Q6" s="295">
        <f t="shared" si="0"/>
        <v>0</v>
      </c>
      <c r="R6" s="295">
        <f t="shared" si="0"/>
        <v>35000</v>
      </c>
      <c r="S6" s="295">
        <f t="shared" si="0"/>
        <v>10000</v>
      </c>
      <c r="T6" s="295">
        <f t="shared" si="0"/>
        <v>90000</v>
      </c>
      <c r="U6" s="295">
        <f t="shared" si="0"/>
        <v>0</v>
      </c>
      <c r="V6" s="295">
        <f t="shared" si="0"/>
        <v>0</v>
      </c>
      <c r="W6" s="295">
        <f t="shared" si="0"/>
        <v>0</v>
      </c>
      <c r="X6" s="295">
        <f t="shared" si="0"/>
        <v>22500</v>
      </c>
      <c r="Y6" s="295">
        <f t="shared" si="0"/>
        <v>0</v>
      </c>
      <c r="Z6" s="295">
        <f t="shared" si="0"/>
        <v>73000</v>
      </c>
      <c r="AA6" s="295">
        <f t="shared" si="0"/>
        <v>0</v>
      </c>
      <c r="AB6" s="301">
        <f t="shared" si="0"/>
        <v>100000</v>
      </c>
      <c r="AC6" s="301">
        <f t="shared" si="0"/>
        <v>56000</v>
      </c>
      <c r="AD6" s="295">
        <f t="shared" si="0"/>
        <v>0</v>
      </c>
      <c r="AE6" s="302">
        <f t="shared" si="0"/>
        <v>150000</v>
      </c>
      <c r="AF6" s="303"/>
      <c r="AG6" s="304"/>
      <c r="AH6" s="304"/>
      <c r="AI6" s="304"/>
      <c r="AJ6" s="304"/>
    </row>
    <row r="7" ht="24.75" customHeight="1" spans="1:36">
      <c r="A7" s="293" t="s">
        <v>112</v>
      </c>
      <c r="B7" s="293"/>
      <c r="C7" s="293"/>
      <c r="D7" s="294" t="s">
        <v>113</v>
      </c>
      <c r="E7" s="295">
        <f t="shared" ref="E7:AE7" si="1">E8</f>
        <v>1282400</v>
      </c>
      <c r="F7" s="295">
        <f t="shared" si="1"/>
        <v>150000</v>
      </c>
      <c r="G7" s="295">
        <f t="shared" si="1"/>
        <v>273400</v>
      </c>
      <c r="H7" s="295">
        <f t="shared" si="1"/>
        <v>0</v>
      </c>
      <c r="I7" s="295">
        <f t="shared" si="1"/>
        <v>0</v>
      </c>
      <c r="J7" s="295">
        <f t="shared" si="1"/>
        <v>0</v>
      </c>
      <c r="K7" s="295">
        <f t="shared" si="1"/>
        <v>37500</v>
      </c>
      <c r="L7" s="295">
        <f t="shared" si="1"/>
        <v>10000</v>
      </c>
      <c r="M7" s="295">
        <f t="shared" si="1"/>
        <v>0</v>
      </c>
      <c r="N7" s="295">
        <f t="shared" si="1"/>
        <v>0</v>
      </c>
      <c r="O7" s="295">
        <f t="shared" si="1"/>
        <v>255000</v>
      </c>
      <c r="P7" s="295">
        <f t="shared" si="1"/>
        <v>20000</v>
      </c>
      <c r="Q7" s="295">
        <f t="shared" si="1"/>
        <v>0</v>
      </c>
      <c r="R7" s="295">
        <f t="shared" si="1"/>
        <v>35000</v>
      </c>
      <c r="S7" s="295">
        <f t="shared" si="1"/>
        <v>10000</v>
      </c>
      <c r="T7" s="295">
        <f t="shared" si="1"/>
        <v>90000</v>
      </c>
      <c r="U7" s="295">
        <f t="shared" si="1"/>
        <v>0</v>
      </c>
      <c r="V7" s="295">
        <f t="shared" si="1"/>
        <v>0</v>
      </c>
      <c r="W7" s="295">
        <f t="shared" si="1"/>
        <v>0</v>
      </c>
      <c r="X7" s="295">
        <f t="shared" si="1"/>
        <v>22500</v>
      </c>
      <c r="Y7" s="295">
        <f t="shared" si="1"/>
        <v>0</v>
      </c>
      <c r="Z7" s="295">
        <f t="shared" si="1"/>
        <v>73000</v>
      </c>
      <c r="AA7" s="295">
        <f t="shared" si="1"/>
        <v>0</v>
      </c>
      <c r="AB7" s="301">
        <f t="shared" si="1"/>
        <v>100000</v>
      </c>
      <c r="AC7" s="301">
        <f t="shared" si="1"/>
        <v>56000</v>
      </c>
      <c r="AD7" s="295">
        <f t="shared" si="1"/>
        <v>0</v>
      </c>
      <c r="AE7" s="302">
        <f t="shared" si="1"/>
        <v>150000</v>
      </c>
      <c r="AF7" s="17"/>
      <c r="AG7" s="17"/>
      <c r="AH7" s="17"/>
      <c r="AI7" s="17"/>
      <c r="AJ7" s="17"/>
    </row>
    <row r="8" ht="24.75" customHeight="1" spans="1:36">
      <c r="A8" s="293" t="s">
        <v>114</v>
      </c>
      <c r="B8" s="293" t="s">
        <v>115</v>
      </c>
      <c r="C8" s="293"/>
      <c r="D8" s="294" t="s">
        <v>116</v>
      </c>
      <c r="E8" s="295">
        <f t="shared" ref="E8:AE8" si="2">E9</f>
        <v>1282400</v>
      </c>
      <c r="F8" s="295">
        <f t="shared" si="2"/>
        <v>150000</v>
      </c>
      <c r="G8" s="295">
        <f t="shared" si="2"/>
        <v>273400</v>
      </c>
      <c r="H8" s="295">
        <f t="shared" si="2"/>
        <v>0</v>
      </c>
      <c r="I8" s="295">
        <f t="shared" si="2"/>
        <v>0</v>
      </c>
      <c r="J8" s="295">
        <f t="shared" si="2"/>
        <v>0</v>
      </c>
      <c r="K8" s="295">
        <f t="shared" si="2"/>
        <v>37500</v>
      </c>
      <c r="L8" s="295">
        <f t="shared" si="2"/>
        <v>10000</v>
      </c>
      <c r="M8" s="295">
        <f t="shared" si="2"/>
        <v>0</v>
      </c>
      <c r="N8" s="295">
        <f t="shared" si="2"/>
        <v>0</v>
      </c>
      <c r="O8" s="295">
        <f t="shared" si="2"/>
        <v>255000</v>
      </c>
      <c r="P8" s="295">
        <f t="shared" si="2"/>
        <v>20000</v>
      </c>
      <c r="Q8" s="295">
        <f t="shared" si="2"/>
        <v>0</v>
      </c>
      <c r="R8" s="295">
        <f t="shared" si="2"/>
        <v>35000</v>
      </c>
      <c r="S8" s="295">
        <f t="shared" si="2"/>
        <v>10000</v>
      </c>
      <c r="T8" s="295">
        <f t="shared" si="2"/>
        <v>90000</v>
      </c>
      <c r="U8" s="295">
        <f t="shared" si="2"/>
        <v>0</v>
      </c>
      <c r="V8" s="295">
        <f t="shared" si="2"/>
        <v>0</v>
      </c>
      <c r="W8" s="295">
        <f t="shared" si="2"/>
        <v>0</v>
      </c>
      <c r="X8" s="295">
        <f t="shared" si="2"/>
        <v>22500</v>
      </c>
      <c r="Y8" s="295">
        <f t="shared" si="2"/>
        <v>0</v>
      </c>
      <c r="Z8" s="295">
        <f t="shared" si="2"/>
        <v>73000</v>
      </c>
      <c r="AA8" s="295">
        <f t="shared" si="2"/>
        <v>0</v>
      </c>
      <c r="AB8" s="301">
        <f t="shared" si="2"/>
        <v>100000</v>
      </c>
      <c r="AC8" s="301">
        <f t="shared" si="2"/>
        <v>56000</v>
      </c>
      <c r="AD8" s="295">
        <f t="shared" si="2"/>
        <v>0</v>
      </c>
      <c r="AE8" s="302">
        <f t="shared" si="2"/>
        <v>150000</v>
      </c>
      <c r="AF8" s="17"/>
      <c r="AG8" s="17"/>
      <c r="AH8" s="17"/>
      <c r="AI8" s="17"/>
      <c r="AJ8" s="17"/>
    </row>
    <row r="9" ht="24.75" customHeight="1" spans="1:36">
      <c r="A9" s="293" t="s">
        <v>117</v>
      </c>
      <c r="B9" s="293" t="s">
        <v>118</v>
      </c>
      <c r="C9" s="293" t="s">
        <v>119</v>
      </c>
      <c r="D9" s="294" t="s">
        <v>120</v>
      </c>
      <c r="E9" s="295">
        <v>1282400</v>
      </c>
      <c r="F9" s="295">
        <v>150000</v>
      </c>
      <c r="G9" s="295">
        <v>273400</v>
      </c>
      <c r="H9" s="295">
        <v>0</v>
      </c>
      <c r="I9" s="295">
        <v>0</v>
      </c>
      <c r="J9" s="295">
        <v>0</v>
      </c>
      <c r="K9" s="295">
        <v>37500</v>
      </c>
      <c r="L9" s="295">
        <v>10000</v>
      </c>
      <c r="M9" s="295">
        <v>0</v>
      </c>
      <c r="N9" s="295">
        <v>0</v>
      </c>
      <c r="O9" s="295">
        <v>255000</v>
      </c>
      <c r="P9" s="295">
        <v>20000</v>
      </c>
      <c r="Q9" s="295">
        <v>0</v>
      </c>
      <c r="R9" s="295">
        <v>35000</v>
      </c>
      <c r="S9" s="295">
        <v>10000</v>
      </c>
      <c r="T9" s="295">
        <v>90000</v>
      </c>
      <c r="U9" s="295">
        <v>0</v>
      </c>
      <c r="V9" s="295">
        <v>0</v>
      </c>
      <c r="W9" s="295">
        <v>0</v>
      </c>
      <c r="X9" s="295">
        <v>22500</v>
      </c>
      <c r="Y9" s="295">
        <v>0</v>
      </c>
      <c r="Z9" s="295">
        <v>73000</v>
      </c>
      <c r="AA9" s="295">
        <v>0</v>
      </c>
      <c r="AB9" s="301">
        <v>100000</v>
      </c>
      <c r="AC9" s="301">
        <v>56000</v>
      </c>
      <c r="AD9" s="295">
        <v>0</v>
      </c>
      <c r="AE9" s="302">
        <v>150000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ht="24.75" customHeight="1" spans="1:36">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ht="24.75" customHeight="1" spans="1:36">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ht="24.75" customHeight="1" spans="1:36">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ht="24.75" customHeight="1" spans="1:3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row r="17" ht="24.75" customHeight="1" spans="1:36">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row>
    <row r="18" ht="24.75" customHeight="1" spans="1:36">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ht="24.75" customHeight="1" spans="1:36">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ht="24.75" customHeight="1" spans="1:36">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row>
    <row r="21" ht="24.75" customHeight="1" spans="1:36">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row>
    <row r="22" ht="24.75" customHeight="1" spans="1:36">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showGridLines="0" showZeros="0" workbookViewId="0">
      <selection activeCell="A1" sqref="A1"/>
    </sheetView>
  </sheetViews>
  <sheetFormatPr defaultColWidth="9" defaultRowHeight="13.5"/>
  <cols>
    <col min="1" max="1" width="6" customWidth="1"/>
    <col min="2" max="2" width="7.125" customWidth="1"/>
    <col min="3" max="3" width="6.25" customWidth="1"/>
    <col min="4" max="4" width="14" customWidth="1"/>
    <col min="5" max="5" width="18.875" customWidth="1"/>
    <col min="6" max="7" width="14.875"/>
    <col min="8" max="8" width="12.625"/>
    <col min="9" max="9" width="11.5"/>
    <col min="10" max="17" width="12.625"/>
  </cols>
  <sheetData>
    <row r="1" customHeight="1" spans="1:18">
      <c r="A1" s="254" t="s">
        <v>295</v>
      </c>
      <c r="B1" s="255"/>
      <c r="C1" s="255"/>
      <c r="D1" s="256"/>
      <c r="E1" s="257"/>
      <c r="F1" s="257"/>
      <c r="G1" s="257"/>
      <c r="H1" s="257"/>
      <c r="I1" s="257"/>
      <c r="J1" s="257"/>
      <c r="K1" s="257"/>
      <c r="L1" s="257"/>
      <c r="M1" s="257"/>
      <c r="N1" s="257"/>
      <c r="O1" s="257"/>
      <c r="P1" s="257"/>
      <c r="Q1" s="274"/>
      <c r="R1" s="274"/>
    </row>
    <row r="2" ht="22.5" customHeight="1" spans="1:18">
      <c r="A2" s="258" t="s">
        <v>296</v>
      </c>
      <c r="B2" s="258"/>
      <c r="C2" s="258"/>
      <c r="D2" s="258"/>
      <c r="E2" s="258"/>
      <c r="F2" s="258"/>
      <c r="G2" s="258"/>
      <c r="H2" s="258"/>
      <c r="I2" s="258"/>
      <c r="J2" s="258"/>
      <c r="K2" s="258"/>
      <c r="L2" s="258"/>
      <c r="M2" s="258"/>
      <c r="N2" s="258"/>
      <c r="O2" s="258"/>
      <c r="P2" s="258"/>
      <c r="Q2" s="258"/>
      <c r="R2" s="258"/>
    </row>
    <row r="3" customHeight="1" spans="1:18">
      <c r="A3" s="259" t="s">
        <v>174</v>
      </c>
      <c r="B3" s="260"/>
      <c r="C3" s="260"/>
      <c r="D3" s="260"/>
      <c r="E3" s="260"/>
      <c r="F3" s="260"/>
      <c r="G3" s="260"/>
      <c r="H3" s="260"/>
      <c r="I3" s="257"/>
      <c r="J3" s="257"/>
      <c r="K3" s="257"/>
      <c r="L3" s="257"/>
      <c r="M3" s="257"/>
      <c r="N3" s="257"/>
      <c r="O3" s="257"/>
      <c r="P3" s="257"/>
      <c r="Q3" s="275" t="s">
        <v>66</v>
      </c>
      <c r="R3" s="275"/>
    </row>
    <row r="4" customHeight="1" spans="1:18">
      <c r="A4" s="261" t="s">
        <v>175</v>
      </c>
      <c r="B4" s="261"/>
      <c r="C4" s="261"/>
      <c r="D4" s="262" t="s">
        <v>193</v>
      </c>
      <c r="E4" s="263" t="s">
        <v>68</v>
      </c>
      <c r="F4" s="264" t="s">
        <v>195</v>
      </c>
      <c r="G4" s="265"/>
      <c r="H4" s="265"/>
      <c r="I4" s="265"/>
      <c r="J4" s="265"/>
      <c r="K4" s="265"/>
      <c r="L4" s="265"/>
      <c r="M4" s="265"/>
      <c r="N4" s="265"/>
      <c r="O4" s="271"/>
      <c r="P4" s="272" t="s">
        <v>198</v>
      </c>
      <c r="Q4" s="272"/>
      <c r="R4" s="272"/>
    </row>
    <row r="5" ht="36" customHeight="1" spans="1:18">
      <c r="A5" s="266" t="s">
        <v>109</v>
      </c>
      <c r="B5" s="266" t="s">
        <v>110</v>
      </c>
      <c r="C5" s="266" t="s">
        <v>111</v>
      </c>
      <c r="D5" s="262"/>
      <c r="E5" s="263"/>
      <c r="F5" s="267" t="s">
        <v>78</v>
      </c>
      <c r="G5" s="267" t="s">
        <v>254</v>
      </c>
      <c r="H5" s="267" t="s">
        <v>238</v>
      </c>
      <c r="I5" s="267" t="s">
        <v>239</v>
      </c>
      <c r="J5" s="267" t="s">
        <v>255</v>
      </c>
      <c r="K5" s="267" t="s">
        <v>256</v>
      </c>
      <c r="L5" s="267" t="s">
        <v>240</v>
      </c>
      <c r="M5" s="267" t="s">
        <v>248</v>
      </c>
      <c r="N5" s="267" t="s">
        <v>236</v>
      </c>
      <c r="O5" s="267" t="s">
        <v>251</v>
      </c>
      <c r="P5" s="273" t="s">
        <v>78</v>
      </c>
      <c r="Q5" s="267" t="s">
        <v>257</v>
      </c>
      <c r="R5" s="267" t="s">
        <v>222</v>
      </c>
    </row>
    <row r="6" s="40" customFormat="1" ht="30" customHeight="1" spans="1:18">
      <c r="A6" s="268"/>
      <c r="B6" s="268"/>
      <c r="C6" s="268"/>
      <c r="D6" s="269" t="s">
        <v>78</v>
      </c>
      <c r="E6" s="270">
        <f t="shared" ref="E6:R6" si="0">E7+E10+E13+E16+E21+E25</f>
        <v>1282400</v>
      </c>
      <c r="F6" s="270">
        <f t="shared" si="0"/>
        <v>1282400</v>
      </c>
      <c r="G6" s="270">
        <f t="shared" si="0"/>
        <v>854900</v>
      </c>
      <c r="H6" s="270">
        <f t="shared" si="0"/>
        <v>35000</v>
      </c>
      <c r="I6" s="270">
        <f t="shared" si="0"/>
        <v>10000</v>
      </c>
      <c r="J6" s="270">
        <f t="shared" si="0"/>
        <v>0</v>
      </c>
      <c r="K6" s="270">
        <f t="shared" si="0"/>
        <v>22500</v>
      </c>
      <c r="L6" s="270">
        <f t="shared" si="0"/>
        <v>90000</v>
      </c>
      <c r="M6" s="270">
        <f t="shared" si="0"/>
        <v>100000</v>
      </c>
      <c r="N6" s="270">
        <f t="shared" si="0"/>
        <v>20000</v>
      </c>
      <c r="O6" s="270">
        <f t="shared" si="0"/>
        <v>150000</v>
      </c>
      <c r="P6" s="270">
        <f t="shared" si="0"/>
        <v>0</v>
      </c>
      <c r="Q6" s="270">
        <f t="shared" si="0"/>
        <v>0</v>
      </c>
      <c r="R6" s="276">
        <f t="shared" si="0"/>
        <v>0</v>
      </c>
    </row>
    <row r="7" ht="30" customHeight="1" spans="1:18">
      <c r="A7" s="268" t="s">
        <v>112</v>
      </c>
      <c r="B7" s="268"/>
      <c r="C7" s="268"/>
      <c r="D7" s="269" t="s">
        <v>113</v>
      </c>
      <c r="E7" s="270">
        <f t="shared" ref="E7:R7" si="1">E8</f>
        <v>1282400</v>
      </c>
      <c r="F7" s="270">
        <f t="shared" si="1"/>
        <v>1282400</v>
      </c>
      <c r="G7" s="270">
        <f t="shared" si="1"/>
        <v>854900</v>
      </c>
      <c r="H7" s="270">
        <f t="shared" si="1"/>
        <v>35000</v>
      </c>
      <c r="I7" s="270">
        <f t="shared" si="1"/>
        <v>10000</v>
      </c>
      <c r="J7" s="270">
        <f t="shared" si="1"/>
        <v>0</v>
      </c>
      <c r="K7" s="270">
        <f t="shared" si="1"/>
        <v>22500</v>
      </c>
      <c r="L7" s="270">
        <f t="shared" si="1"/>
        <v>90000</v>
      </c>
      <c r="M7" s="270">
        <f t="shared" si="1"/>
        <v>100000</v>
      </c>
      <c r="N7" s="270">
        <f t="shared" si="1"/>
        <v>20000</v>
      </c>
      <c r="O7" s="270">
        <f t="shared" si="1"/>
        <v>150000</v>
      </c>
      <c r="P7" s="270">
        <f t="shared" si="1"/>
        <v>0</v>
      </c>
      <c r="Q7" s="270">
        <f t="shared" si="1"/>
        <v>0</v>
      </c>
      <c r="R7" s="276">
        <f t="shared" si="1"/>
        <v>0</v>
      </c>
    </row>
    <row r="8" ht="30" customHeight="1" spans="1:18">
      <c r="A8" s="268" t="s">
        <v>114</v>
      </c>
      <c r="B8" s="268" t="s">
        <v>115</v>
      </c>
      <c r="C8" s="268"/>
      <c r="D8" s="269" t="s">
        <v>116</v>
      </c>
      <c r="E8" s="270">
        <f t="shared" ref="E8:R8" si="2">E9</f>
        <v>1282400</v>
      </c>
      <c r="F8" s="270">
        <f t="shared" si="2"/>
        <v>1282400</v>
      </c>
      <c r="G8" s="270">
        <f t="shared" si="2"/>
        <v>854900</v>
      </c>
      <c r="H8" s="270">
        <f t="shared" si="2"/>
        <v>35000</v>
      </c>
      <c r="I8" s="270">
        <f t="shared" si="2"/>
        <v>10000</v>
      </c>
      <c r="J8" s="270">
        <f t="shared" si="2"/>
        <v>0</v>
      </c>
      <c r="K8" s="270">
        <f t="shared" si="2"/>
        <v>22500</v>
      </c>
      <c r="L8" s="270">
        <f t="shared" si="2"/>
        <v>90000</v>
      </c>
      <c r="M8" s="270">
        <f t="shared" si="2"/>
        <v>100000</v>
      </c>
      <c r="N8" s="270">
        <f t="shared" si="2"/>
        <v>20000</v>
      </c>
      <c r="O8" s="270">
        <f t="shared" si="2"/>
        <v>150000</v>
      </c>
      <c r="P8" s="270">
        <f t="shared" si="2"/>
        <v>0</v>
      </c>
      <c r="Q8" s="270">
        <f t="shared" si="2"/>
        <v>0</v>
      </c>
      <c r="R8" s="276">
        <f t="shared" si="2"/>
        <v>0</v>
      </c>
    </row>
    <row r="9" ht="30" customHeight="1" spans="1:18">
      <c r="A9" s="268" t="s">
        <v>117</v>
      </c>
      <c r="B9" s="268" t="s">
        <v>118</v>
      </c>
      <c r="C9" s="268" t="s">
        <v>119</v>
      </c>
      <c r="D9" s="269" t="s">
        <v>120</v>
      </c>
      <c r="E9" s="270">
        <v>1282400</v>
      </c>
      <c r="F9" s="270">
        <v>1282400</v>
      </c>
      <c r="G9" s="270">
        <v>854900</v>
      </c>
      <c r="H9" s="270">
        <v>35000</v>
      </c>
      <c r="I9" s="270">
        <v>10000</v>
      </c>
      <c r="J9" s="270">
        <v>0</v>
      </c>
      <c r="K9" s="270">
        <v>22500</v>
      </c>
      <c r="L9" s="270">
        <v>90000</v>
      </c>
      <c r="M9" s="270">
        <v>100000</v>
      </c>
      <c r="N9" s="270">
        <v>20000</v>
      </c>
      <c r="O9" s="270">
        <v>150000</v>
      </c>
      <c r="P9" s="270">
        <v>0</v>
      </c>
      <c r="Q9" s="270">
        <v>0</v>
      </c>
      <c r="R9" s="276">
        <v>0</v>
      </c>
    </row>
    <row r="10" ht="30" customHeight="1" spans="1:18">
      <c r="A10" s="268" t="s">
        <v>125</v>
      </c>
      <c r="B10" s="268"/>
      <c r="C10" s="268"/>
      <c r="D10" s="269" t="s">
        <v>126</v>
      </c>
      <c r="E10" s="270">
        <f t="shared" ref="E10:R10" si="3">E11</f>
        <v>0</v>
      </c>
      <c r="F10" s="270">
        <f t="shared" si="3"/>
        <v>0</v>
      </c>
      <c r="G10" s="270">
        <f t="shared" si="3"/>
        <v>0</v>
      </c>
      <c r="H10" s="270">
        <f t="shared" si="3"/>
        <v>0</v>
      </c>
      <c r="I10" s="270">
        <f t="shared" si="3"/>
        <v>0</v>
      </c>
      <c r="J10" s="270">
        <f t="shared" si="3"/>
        <v>0</v>
      </c>
      <c r="K10" s="270">
        <f t="shared" si="3"/>
        <v>0</v>
      </c>
      <c r="L10" s="270">
        <f t="shared" si="3"/>
        <v>0</v>
      </c>
      <c r="M10" s="270">
        <f t="shared" si="3"/>
        <v>0</v>
      </c>
      <c r="N10" s="270">
        <f t="shared" si="3"/>
        <v>0</v>
      </c>
      <c r="O10" s="270">
        <f t="shared" si="3"/>
        <v>0</v>
      </c>
      <c r="P10" s="270">
        <f t="shared" si="3"/>
        <v>0</v>
      </c>
      <c r="Q10" s="270">
        <f t="shared" si="3"/>
        <v>0</v>
      </c>
      <c r="R10" s="276">
        <f t="shared" si="3"/>
        <v>0</v>
      </c>
    </row>
    <row r="11" ht="30" customHeight="1" spans="1:18">
      <c r="A11" s="268" t="s">
        <v>127</v>
      </c>
      <c r="B11" s="268" t="s">
        <v>119</v>
      </c>
      <c r="C11" s="268"/>
      <c r="D11" s="269" t="s">
        <v>128</v>
      </c>
      <c r="E11" s="270">
        <f t="shared" ref="E11:R11" si="4">E12</f>
        <v>0</v>
      </c>
      <c r="F11" s="270">
        <f t="shared" si="4"/>
        <v>0</v>
      </c>
      <c r="G11" s="270">
        <f t="shared" si="4"/>
        <v>0</v>
      </c>
      <c r="H11" s="270">
        <f t="shared" si="4"/>
        <v>0</v>
      </c>
      <c r="I11" s="270">
        <f t="shared" si="4"/>
        <v>0</v>
      </c>
      <c r="J11" s="270">
        <f t="shared" si="4"/>
        <v>0</v>
      </c>
      <c r="K11" s="270">
        <f t="shared" si="4"/>
        <v>0</v>
      </c>
      <c r="L11" s="270">
        <f t="shared" si="4"/>
        <v>0</v>
      </c>
      <c r="M11" s="270">
        <f t="shared" si="4"/>
        <v>0</v>
      </c>
      <c r="N11" s="270">
        <f t="shared" si="4"/>
        <v>0</v>
      </c>
      <c r="O11" s="270">
        <f t="shared" si="4"/>
        <v>0</v>
      </c>
      <c r="P11" s="270">
        <f t="shared" si="4"/>
        <v>0</v>
      </c>
      <c r="Q11" s="270">
        <f t="shared" si="4"/>
        <v>0</v>
      </c>
      <c r="R11" s="276">
        <f t="shared" si="4"/>
        <v>0</v>
      </c>
    </row>
    <row r="12" ht="30" customHeight="1" spans="1:18">
      <c r="A12" s="268" t="s">
        <v>129</v>
      </c>
      <c r="B12" s="268" t="s">
        <v>130</v>
      </c>
      <c r="C12" s="268" t="s">
        <v>119</v>
      </c>
      <c r="D12" s="269" t="s">
        <v>131</v>
      </c>
      <c r="E12" s="270">
        <v>0</v>
      </c>
      <c r="F12" s="270">
        <v>0</v>
      </c>
      <c r="G12" s="270">
        <v>0</v>
      </c>
      <c r="H12" s="270">
        <v>0</v>
      </c>
      <c r="I12" s="270">
        <v>0</v>
      </c>
      <c r="J12" s="270">
        <v>0</v>
      </c>
      <c r="K12" s="270">
        <v>0</v>
      </c>
      <c r="L12" s="270">
        <v>0</v>
      </c>
      <c r="M12" s="270">
        <v>0</v>
      </c>
      <c r="N12" s="270">
        <v>0</v>
      </c>
      <c r="O12" s="270">
        <v>0</v>
      </c>
      <c r="P12" s="270">
        <v>0</v>
      </c>
      <c r="Q12" s="270">
        <v>0</v>
      </c>
      <c r="R12" s="276">
        <v>0</v>
      </c>
    </row>
    <row r="13" ht="30" customHeight="1" spans="1:18">
      <c r="A13" s="268" t="s">
        <v>132</v>
      </c>
      <c r="B13" s="268"/>
      <c r="C13" s="268"/>
      <c r="D13" s="269" t="s">
        <v>133</v>
      </c>
      <c r="E13" s="270">
        <f t="shared" ref="E13:R13" si="5">E14</f>
        <v>0</v>
      </c>
      <c r="F13" s="270">
        <f t="shared" si="5"/>
        <v>0</v>
      </c>
      <c r="G13" s="270">
        <f t="shared" si="5"/>
        <v>0</v>
      </c>
      <c r="H13" s="270">
        <f t="shared" si="5"/>
        <v>0</v>
      </c>
      <c r="I13" s="270">
        <f t="shared" si="5"/>
        <v>0</v>
      </c>
      <c r="J13" s="270">
        <f t="shared" si="5"/>
        <v>0</v>
      </c>
      <c r="K13" s="270">
        <f t="shared" si="5"/>
        <v>0</v>
      </c>
      <c r="L13" s="270">
        <f t="shared" si="5"/>
        <v>0</v>
      </c>
      <c r="M13" s="270">
        <f t="shared" si="5"/>
        <v>0</v>
      </c>
      <c r="N13" s="270">
        <f t="shared" si="5"/>
        <v>0</v>
      </c>
      <c r="O13" s="270">
        <f t="shared" si="5"/>
        <v>0</v>
      </c>
      <c r="P13" s="270">
        <f t="shared" si="5"/>
        <v>0</v>
      </c>
      <c r="Q13" s="270">
        <f t="shared" si="5"/>
        <v>0</v>
      </c>
      <c r="R13" s="276">
        <f t="shared" si="5"/>
        <v>0</v>
      </c>
    </row>
    <row r="14" ht="30" customHeight="1" spans="1:18">
      <c r="A14" s="268" t="s">
        <v>134</v>
      </c>
      <c r="B14" s="268" t="s">
        <v>119</v>
      </c>
      <c r="C14" s="268"/>
      <c r="D14" s="269" t="s">
        <v>135</v>
      </c>
      <c r="E14" s="270">
        <f t="shared" ref="E14:R14" si="6">E15</f>
        <v>0</v>
      </c>
      <c r="F14" s="270">
        <f t="shared" si="6"/>
        <v>0</v>
      </c>
      <c r="G14" s="270">
        <f t="shared" si="6"/>
        <v>0</v>
      </c>
      <c r="H14" s="270">
        <f t="shared" si="6"/>
        <v>0</v>
      </c>
      <c r="I14" s="270">
        <f t="shared" si="6"/>
        <v>0</v>
      </c>
      <c r="J14" s="270">
        <f t="shared" si="6"/>
        <v>0</v>
      </c>
      <c r="K14" s="270">
        <f t="shared" si="6"/>
        <v>0</v>
      </c>
      <c r="L14" s="270">
        <f t="shared" si="6"/>
        <v>0</v>
      </c>
      <c r="M14" s="270">
        <f t="shared" si="6"/>
        <v>0</v>
      </c>
      <c r="N14" s="270">
        <f t="shared" si="6"/>
        <v>0</v>
      </c>
      <c r="O14" s="270">
        <f t="shared" si="6"/>
        <v>0</v>
      </c>
      <c r="P14" s="270">
        <f t="shared" si="6"/>
        <v>0</v>
      </c>
      <c r="Q14" s="270">
        <f t="shared" si="6"/>
        <v>0</v>
      </c>
      <c r="R14" s="276">
        <f t="shared" si="6"/>
        <v>0</v>
      </c>
    </row>
    <row r="15" ht="30" customHeight="1" spans="1:18">
      <c r="A15" s="268" t="s">
        <v>136</v>
      </c>
      <c r="B15" s="268" t="s">
        <v>130</v>
      </c>
      <c r="C15" s="268" t="s">
        <v>119</v>
      </c>
      <c r="D15" s="269" t="s">
        <v>137</v>
      </c>
      <c r="E15" s="270">
        <v>0</v>
      </c>
      <c r="F15" s="270">
        <v>0</v>
      </c>
      <c r="G15" s="270">
        <v>0</v>
      </c>
      <c r="H15" s="270">
        <v>0</v>
      </c>
      <c r="I15" s="270">
        <v>0</v>
      </c>
      <c r="J15" s="270">
        <v>0</v>
      </c>
      <c r="K15" s="270">
        <v>0</v>
      </c>
      <c r="L15" s="270">
        <v>0</v>
      </c>
      <c r="M15" s="270">
        <v>0</v>
      </c>
      <c r="N15" s="270">
        <v>0</v>
      </c>
      <c r="O15" s="270">
        <v>0</v>
      </c>
      <c r="P15" s="270">
        <v>0</v>
      </c>
      <c r="Q15" s="270">
        <v>0</v>
      </c>
      <c r="R15" s="276">
        <v>0</v>
      </c>
    </row>
    <row r="16" ht="30" customHeight="1" spans="1:18">
      <c r="A16" s="268" t="s">
        <v>145</v>
      </c>
      <c r="B16" s="268"/>
      <c r="C16" s="268"/>
      <c r="D16" s="269" t="s">
        <v>146</v>
      </c>
      <c r="E16" s="270">
        <f t="shared" ref="E16:R16" si="7">E17+E19</f>
        <v>0</v>
      </c>
      <c r="F16" s="270">
        <f t="shared" si="7"/>
        <v>0</v>
      </c>
      <c r="G16" s="270">
        <f t="shared" si="7"/>
        <v>0</v>
      </c>
      <c r="H16" s="270">
        <f t="shared" si="7"/>
        <v>0</v>
      </c>
      <c r="I16" s="270">
        <f t="shared" si="7"/>
        <v>0</v>
      </c>
      <c r="J16" s="270">
        <f t="shared" si="7"/>
        <v>0</v>
      </c>
      <c r="K16" s="270">
        <f t="shared" si="7"/>
        <v>0</v>
      </c>
      <c r="L16" s="270">
        <f t="shared" si="7"/>
        <v>0</v>
      </c>
      <c r="M16" s="270">
        <f t="shared" si="7"/>
        <v>0</v>
      </c>
      <c r="N16" s="270">
        <f t="shared" si="7"/>
        <v>0</v>
      </c>
      <c r="O16" s="270">
        <f t="shared" si="7"/>
        <v>0</v>
      </c>
      <c r="P16" s="270">
        <f t="shared" si="7"/>
        <v>0</v>
      </c>
      <c r="Q16" s="270">
        <f t="shared" si="7"/>
        <v>0</v>
      </c>
      <c r="R16" s="276">
        <f t="shared" si="7"/>
        <v>0</v>
      </c>
    </row>
    <row r="17" ht="30" customHeight="1" spans="1:18">
      <c r="A17" s="268" t="s">
        <v>147</v>
      </c>
      <c r="B17" s="268" t="s">
        <v>119</v>
      </c>
      <c r="C17" s="268"/>
      <c r="D17" s="269" t="s">
        <v>148</v>
      </c>
      <c r="E17" s="270">
        <f t="shared" ref="E17:R17" si="8">E18</f>
        <v>0</v>
      </c>
      <c r="F17" s="270">
        <f t="shared" si="8"/>
        <v>0</v>
      </c>
      <c r="G17" s="270">
        <f t="shared" si="8"/>
        <v>0</v>
      </c>
      <c r="H17" s="270">
        <f t="shared" si="8"/>
        <v>0</v>
      </c>
      <c r="I17" s="270">
        <f t="shared" si="8"/>
        <v>0</v>
      </c>
      <c r="J17" s="270">
        <f t="shared" si="8"/>
        <v>0</v>
      </c>
      <c r="K17" s="270">
        <f t="shared" si="8"/>
        <v>0</v>
      </c>
      <c r="L17" s="270">
        <f t="shared" si="8"/>
        <v>0</v>
      </c>
      <c r="M17" s="270">
        <f t="shared" si="8"/>
        <v>0</v>
      </c>
      <c r="N17" s="270">
        <f t="shared" si="8"/>
        <v>0</v>
      </c>
      <c r="O17" s="270">
        <f t="shared" si="8"/>
        <v>0</v>
      </c>
      <c r="P17" s="270">
        <f t="shared" si="8"/>
        <v>0</v>
      </c>
      <c r="Q17" s="270">
        <f t="shared" si="8"/>
        <v>0</v>
      </c>
      <c r="R17" s="276">
        <f t="shared" si="8"/>
        <v>0</v>
      </c>
    </row>
    <row r="18" ht="30" customHeight="1" spans="1:18">
      <c r="A18" s="268" t="s">
        <v>149</v>
      </c>
      <c r="B18" s="268" t="s">
        <v>130</v>
      </c>
      <c r="C18" s="268" t="s">
        <v>119</v>
      </c>
      <c r="D18" s="269" t="s">
        <v>150</v>
      </c>
      <c r="E18" s="270">
        <v>0</v>
      </c>
      <c r="F18" s="270">
        <v>0</v>
      </c>
      <c r="G18" s="270">
        <v>0</v>
      </c>
      <c r="H18" s="270">
        <v>0</v>
      </c>
      <c r="I18" s="270">
        <v>0</v>
      </c>
      <c r="J18" s="270">
        <v>0</v>
      </c>
      <c r="K18" s="270">
        <v>0</v>
      </c>
      <c r="L18" s="270">
        <v>0</v>
      </c>
      <c r="M18" s="270">
        <v>0</v>
      </c>
      <c r="N18" s="270">
        <v>0</v>
      </c>
      <c r="O18" s="270">
        <v>0</v>
      </c>
      <c r="P18" s="270">
        <v>0</v>
      </c>
      <c r="Q18" s="270">
        <v>0</v>
      </c>
      <c r="R18" s="276">
        <v>0</v>
      </c>
    </row>
    <row r="19" ht="30" customHeight="1" spans="1:18">
      <c r="A19" s="268" t="s">
        <v>147</v>
      </c>
      <c r="B19" s="268" t="s">
        <v>151</v>
      </c>
      <c r="C19" s="268"/>
      <c r="D19" s="269" t="s">
        <v>152</v>
      </c>
      <c r="E19" s="270">
        <f t="shared" ref="E19:R19" si="9">E20</f>
        <v>0</v>
      </c>
      <c r="F19" s="270">
        <f t="shared" si="9"/>
        <v>0</v>
      </c>
      <c r="G19" s="270">
        <f t="shared" si="9"/>
        <v>0</v>
      </c>
      <c r="H19" s="270">
        <f t="shared" si="9"/>
        <v>0</v>
      </c>
      <c r="I19" s="270">
        <f t="shared" si="9"/>
        <v>0</v>
      </c>
      <c r="J19" s="270">
        <f t="shared" si="9"/>
        <v>0</v>
      </c>
      <c r="K19" s="270">
        <f t="shared" si="9"/>
        <v>0</v>
      </c>
      <c r="L19" s="270">
        <f t="shared" si="9"/>
        <v>0</v>
      </c>
      <c r="M19" s="270">
        <f t="shared" si="9"/>
        <v>0</v>
      </c>
      <c r="N19" s="270">
        <f t="shared" si="9"/>
        <v>0</v>
      </c>
      <c r="O19" s="270">
        <f t="shared" si="9"/>
        <v>0</v>
      </c>
      <c r="P19" s="270">
        <f t="shared" si="9"/>
        <v>0</v>
      </c>
      <c r="Q19" s="270">
        <f t="shared" si="9"/>
        <v>0</v>
      </c>
      <c r="R19" s="276">
        <f t="shared" si="9"/>
        <v>0</v>
      </c>
    </row>
    <row r="20" ht="30" customHeight="1" spans="1:18">
      <c r="A20" s="268" t="s">
        <v>149</v>
      </c>
      <c r="B20" s="268" t="s">
        <v>153</v>
      </c>
      <c r="C20" s="268" t="s">
        <v>119</v>
      </c>
      <c r="D20" s="269" t="s">
        <v>154</v>
      </c>
      <c r="E20" s="270">
        <v>0</v>
      </c>
      <c r="F20" s="270">
        <v>0</v>
      </c>
      <c r="G20" s="270">
        <v>0</v>
      </c>
      <c r="H20" s="270">
        <v>0</v>
      </c>
      <c r="I20" s="270">
        <v>0</v>
      </c>
      <c r="J20" s="270">
        <v>0</v>
      </c>
      <c r="K20" s="270">
        <v>0</v>
      </c>
      <c r="L20" s="270">
        <v>0</v>
      </c>
      <c r="M20" s="270">
        <v>0</v>
      </c>
      <c r="N20" s="270">
        <v>0</v>
      </c>
      <c r="O20" s="270">
        <v>0</v>
      </c>
      <c r="P20" s="270">
        <v>0</v>
      </c>
      <c r="Q20" s="270">
        <v>0</v>
      </c>
      <c r="R20" s="276">
        <v>0</v>
      </c>
    </row>
    <row r="21" ht="30" customHeight="1" spans="1:18">
      <c r="A21" s="268" t="s">
        <v>158</v>
      </c>
      <c r="B21" s="268"/>
      <c r="C21" s="268"/>
      <c r="D21" s="269" t="s">
        <v>159</v>
      </c>
      <c r="E21" s="270">
        <f t="shared" ref="E21:R21" si="10">E22</f>
        <v>0</v>
      </c>
      <c r="F21" s="270">
        <f t="shared" si="10"/>
        <v>0</v>
      </c>
      <c r="G21" s="270">
        <f t="shared" si="10"/>
        <v>0</v>
      </c>
      <c r="H21" s="270">
        <f t="shared" si="10"/>
        <v>0</v>
      </c>
      <c r="I21" s="270">
        <f t="shared" si="10"/>
        <v>0</v>
      </c>
      <c r="J21" s="270">
        <f t="shared" si="10"/>
        <v>0</v>
      </c>
      <c r="K21" s="270">
        <f t="shared" si="10"/>
        <v>0</v>
      </c>
      <c r="L21" s="270">
        <f t="shared" si="10"/>
        <v>0</v>
      </c>
      <c r="M21" s="270">
        <f t="shared" si="10"/>
        <v>0</v>
      </c>
      <c r="N21" s="270">
        <f t="shared" si="10"/>
        <v>0</v>
      </c>
      <c r="O21" s="270">
        <f t="shared" si="10"/>
        <v>0</v>
      </c>
      <c r="P21" s="270">
        <f t="shared" si="10"/>
        <v>0</v>
      </c>
      <c r="Q21" s="270">
        <f t="shared" si="10"/>
        <v>0</v>
      </c>
      <c r="R21" s="276">
        <f t="shared" si="10"/>
        <v>0</v>
      </c>
    </row>
    <row r="22" ht="30" customHeight="1" spans="1:18">
      <c r="A22" s="268" t="s">
        <v>160</v>
      </c>
      <c r="B22" s="268" t="s">
        <v>119</v>
      </c>
      <c r="C22" s="268"/>
      <c r="D22" s="269" t="s">
        <v>161</v>
      </c>
      <c r="E22" s="270">
        <f t="shared" ref="E22:R22" si="11">SUM(E23:E24)</f>
        <v>0</v>
      </c>
      <c r="F22" s="270">
        <f t="shared" si="11"/>
        <v>0</v>
      </c>
      <c r="G22" s="270">
        <f t="shared" si="11"/>
        <v>0</v>
      </c>
      <c r="H22" s="270">
        <f t="shared" si="11"/>
        <v>0</v>
      </c>
      <c r="I22" s="270">
        <f t="shared" si="11"/>
        <v>0</v>
      </c>
      <c r="J22" s="270">
        <f t="shared" si="11"/>
        <v>0</v>
      </c>
      <c r="K22" s="270">
        <f t="shared" si="11"/>
        <v>0</v>
      </c>
      <c r="L22" s="270">
        <f t="shared" si="11"/>
        <v>0</v>
      </c>
      <c r="M22" s="270">
        <f t="shared" si="11"/>
        <v>0</v>
      </c>
      <c r="N22" s="270">
        <f t="shared" si="11"/>
        <v>0</v>
      </c>
      <c r="O22" s="270">
        <f t="shared" si="11"/>
        <v>0</v>
      </c>
      <c r="P22" s="270">
        <f t="shared" si="11"/>
        <v>0</v>
      </c>
      <c r="Q22" s="270">
        <f t="shared" si="11"/>
        <v>0</v>
      </c>
      <c r="R22" s="276">
        <f t="shared" si="11"/>
        <v>0</v>
      </c>
    </row>
    <row r="23" ht="30" customHeight="1" spans="1:18">
      <c r="A23" s="268" t="s">
        <v>162</v>
      </c>
      <c r="B23" s="268" t="s">
        <v>130</v>
      </c>
      <c r="C23" s="268" t="s">
        <v>119</v>
      </c>
      <c r="D23" s="269" t="s">
        <v>163</v>
      </c>
      <c r="E23" s="270">
        <v>0</v>
      </c>
      <c r="F23" s="270">
        <v>0</v>
      </c>
      <c r="G23" s="270">
        <v>0</v>
      </c>
      <c r="H23" s="270">
        <v>0</v>
      </c>
      <c r="I23" s="270">
        <v>0</v>
      </c>
      <c r="J23" s="270">
        <v>0</v>
      </c>
      <c r="K23" s="270">
        <v>0</v>
      </c>
      <c r="L23" s="270">
        <v>0</v>
      </c>
      <c r="M23" s="270">
        <v>0</v>
      </c>
      <c r="N23" s="270">
        <v>0</v>
      </c>
      <c r="O23" s="270">
        <v>0</v>
      </c>
      <c r="P23" s="270">
        <v>0</v>
      </c>
      <c r="Q23" s="270">
        <v>0</v>
      </c>
      <c r="R23" s="276">
        <v>0</v>
      </c>
    </row>
    <row r="24" ht="30" customHeight="1" spans="1:18">
      <c r="A24" s="268" t="s">
        <v>162</v>
      </c>
      <c r="B24" s="268" t="s">
        <v>130</v>
      </c>
      <c r="C24" s="268" t="s">
        <v>164</v>
      </c>
      <c r="D24" s="269" t="s">
        <v>165</v>
      </c>
      <c r="E24" s="270">
        <v>0</v>
      </c>
      <c r="F24" s="270">
        <v>0</v>
      </c>
      <c r="G24" s="270">
        <v>0</v>
      </c>
      <c r="H24" s="270">
        <v>0</v>
      </c>
      <c r="I24" s="270">
        <v>0</v>
      </c>
      <c r="J24" s="270">
        <v>0</v>
      </c>
      <c r="K24" s="270">
        <v>0</v>
      </c>
      <c r="L24" s="270">
        <v>0</v>
      </c>
      <c r="M24" s="270">
        <v>0</v>
      </c>
      <c r="N24" s="270">
        <v>0</v>
      </c>
      <c r="O24" s="270">
        <v>0</v>
      </c>
      <c r="P24" s="270">
        <v>0</v>
      </c>
      <c r="Q24" s="270">
        <v>0</v>
      </c>
      <c r="R24" s="276">
        <v>0</v>
      </c>
    </row>
    <row r="25" ht="30" customHeight="1" spans="1:18">
      <c r="A25" s="268" t="s">
        <v>166</v>
      </c>
      <c r="B25" s="268"/>
      <c r="C25" s="268"/>
      <c r="D25" s="269" t="s">
        <v>167</v>
      </c>
      <c r="E25" s="270">
        <f t="shared" ref="E25:R25" si="12">E26</f>
        <v>0</v>
      </c>
      <c r="F25" s="270">
        <f t="shared" si="12"/>
        <v>0</v>
      </c>
      <c r="G25" s="270">
        <f t="shared" si="12"/>
        <v>0</v>
      </c>
      <c r="H25" s="270">
        <f t="shared" si="12"/>
        <v>0</v>
      </c>
      <c r="I25" s="270">
        <f t="shared" si="12"/>
        <v>0</v>
      </c>
      <c r="J25" s="270">
        <f t="shared" si="12"/>
        <v>0</v>
      </c>
      <c r="K25" s="270">
        <f t="shared" si="12"/>
        <v>0</v>
      </c>
      <c r="L25" s="270">
        <f t="shared" si="12"/>
        <v>0</v>
      </c>
      <c r="M25" s="270">
        <f t="shared" si="12"/>
        <v>0</v>
      </c>
      <c r="N25" s="270">
        <f t="shared" si="12"/>
        <v>0</v>
      </c>
      <c r="O25" s="270">
        <f t="shared" si="12"/>
        <v>0</v>
      </c>
      <c r="P25" s="270">
        <f t="shared" si="12"/>
        <v>0</v>
      </c>
      <c r="Q25" s="270">
        <f t="shared" si="12"/>
        <v>0</v>
      </c>
      <c r="R25" s="276">
        <f t="shared" si="12"/>
        <v>0</v>
      </c>
    </row>
    <row r="26" ht="30" customHeight="1" spans="1:18">
      <c r="A26" s="268" t="s">
        <v>168</v>
      </c>
      <c r="B26" s="268" t="s">
        <v>119</v>
      </c>
      <c r="C26" s="268"/>
      <c r="D26" s="269" t="s">
        <v>169</v>
      </c>
      <c r="E26" s="270">
        <f t="shared" ref="E26:R26" si="13">E27</f>
        <v>0</v>
      </c>
      <c r="F26" s="270">
        <f t="shared" si="13"/>
        <v>0</v>
      </c>
      <c r="G26" s="270">
        <f t="shared" si="13"/>
        <v>0</v>
      </c>
      <c r="H26" s="270">
        <f t="shared" si="13"/>
        <v>0</v>
      </c>
      <c r="I26" s="270">
        <f t="shared" si="13"/>
        <v>0</v>
      </c>
      <c r="J26" s="270">
        <f t="shared" si="13"/>
        <v>0</v>
      </c>
      <c r="K26" s="270">
        <f t="shared" si="13"/>
        <v>0</v>
      </c>
      <c r="L26" s="270">
        <f t="shared" si="13"/>
        <v>0</v>
      </c>
      <c r="M26" s="270">
        <f t="shared" si="13"/>
        <v>0</v>
      </c>
      <c r="N26" s="270">
        <f t="shared" si="13"/>
        <v>0</v>
      </c>
      <c r="O26" s="270">
        <f t="shared" si="13"/>
        <v>0</v>
      </c>
      <c r="P26" s="270">
        <f t="shared" si="13"/>
        <v>0</v>
      </c>
      <c r="Q26" s="270">
        <f t="shared" si="13"/>
        <v>0</v>
      </c>
      <c r="R26" s="276">
        <f t="shared" si="13"/>
        <v>0</v>
      </c>
    </row>
    <row r="27" ht="30" customHeight="1" spans="1:18">
      <c r="A27" s="268" t="s">
        <v>170</v>
      </c>
      <c r="B27" s="268" t="s">
        <v>130</v>
      </c>
      <c r="C27" s="268" t="s">
        <v>121</v>
      </c>
      <c r="D27" s="269" t="s">
        <v>171</v>
      </c>
      <c r="E27" s="270">
        <v>0</v>
      </c>
      <c r="F27" s="270">
        <v>0</v>
      </c>
      <c r="G27" s="270">
        <v>0</v>
      </c>
      <c r="H27" s="270">
        <v>0</v>
      </c>
      <c r="I27" s="270">
        <v>0</v>
      </c>
      <c r="J27" s="270">
        <v>0</v>
      </c>
      <c r="K27" s="270">
        <v>0</v>
      </c>
      <c r="L27" s="270">
        <v>0</v>
      </c>
      <c r="M27" s="270">
        <v>0</v>
      </c>
      <c r="N27" s="270">
        <v>0</v>
      </c>
      <c r="O27" s="270">
        <v>0</v>
      </c>
      <c r="P27" s="270">
        <v>0</v>
      </c>
      <c r="Q27" s="270">
        <v>0</v>
      </c>
      <c r="R27" s="276">
        <v>0</v>
      </c>
    </row>
    <row r="28" ht="30" customHeight="1" spans="1:18">
      <c r="A28" s="17"/>
      <c r="B28" s="17"/>
      <c r="C28" s="17"/>
      <c r="D28" s="17"/>
      <c r="E28" s="17"/>
      <c r="F28" s="17"/>
      <c r="G28" s="17"/>
      <c r="H28" s="17"/>
      <c r="I28" s="17"/>
      <c r="J28" s="17"/>
      <c r="K28" s="17"/>
      <c r="L28" s="17"/>
      <c r="M28" s="17"/>
      <c r="N28" s="17"/>
      <c r="O28" s="17"/>
      <c r="P28" s="17"/>
      <c r="Q28" s="17"/>
      <c r="R28" s="17"/>
    </row>
    <row r="29" ht="30" customHeight="1" spans="1:18">
      <c r="A29" s="17"/>
      <c r="B29" s="17"/>
      <c r="C29" s="17"/>
      <c r="D29" s="17"/>
      <c r="E29" s="17"/>
      <c r="F29" s="17"/>
      <c r="G29" s="17"/>
      <c r="H29" s="17"/>
      <c r="I29" s="17"/>
      <c r="J29" s="17"/>
      <c r="K29" s="17"/>
      <c r="L29" s="17"/>
      <c r="M29" s="17"/>
      <c r="N29" s="17"/>
      <c r="O29" s="17"/>
      <c r="P29" s="17"/>
      <c r="Q29" s="17"/>
      <c r="R29" s="17"/>
    </row>
    <row r="30" ht="30" customHeight="1" spans="1:18">
      <c r="A30" s="17"/>
      <c r="B30" s="17"/>
      <c r="C30" s="17"/>
      <c r="D30" s="17"/>
      <c r="E30" s="17"/>
      <c r="F30" s="17"/>
      <c r="G30" s="17"/>
      <c r="H30" s="17"/>
      <c r="I30" s="17"/>
      <c r="J30" s="17"/>
      <c r="K30" s="17"/>
      <c r="L30" s="17"/>
      <c r="M30" s="17"/>
      <c r="N30" s="17"/>
      <c r="O30" s="17"/>
      <c r="P30" s="17"/>
      <c r="Q30" s="17"/>
      <c r="R30" s="17"/>
    </row>
    <row r="31" ht="30" customHeight="1" spans="1:18">
      <c r="A31" s="17"/>
      <c r="B31" s="17"/>
      <c r="C31" s="17"/>
      <c r="D31" s="17"/>
      <c r="E31" s="17"/>
      <c r="F31" s="17"/>
      <c r="G31" s="17"/>
      <c r="H31" s="17"/>
      <c r="I31" s="17"/>
      <c r="J31" s="17"/>
      <c r="K31" s="17"/>
      <c r="L31" s="17"/>
      <c r="M31" s="17"/>
      <c r="N31" s="17"/>
      <c r="O31" s="17"/>
      <c r="P31" s="17"/>
      <c r="Q31" s="17"/>
      <c r="R31" s="17"/>
    </row>
    <row r="32" ht="30" customHeight="1" spans="1:18">
      <c r="A32" s="17"/>
      <c r="B32" s="17"/>
      <c r="C32" s="17"/>
      <c r="D32" s="17"/>
      <c r="E32" s="17"/>
      <c r="F32" s="17"/>
      <c r="G32" s="17"/>
      <c r="H32" s="17"/>
      <c r="I32" s="17"/>
      <c r="J32" s="17"/>
      <c r="K32" s="17"/>
      <c r="L32" s="17"/>
      <c r="M32" s="17"/>
      <c r="N32" s="17"/>
      <c r="O32" s="17"/>
      <c r="P32" s="17"/>
      <c r="Q32" s="17"/>
      <c r="R32" s="17"/>
    </row>
    <row r="33" ht="30" customHeight="1" spans="1:18">
      <c r="A33" s="17"/>
      <c r="B33" s="17"/>
      <c r="C33" s="17"/>
      <c r="D33" s="17"/>
      <c r="E33" s="17"/>
      <c r="F33" s="17"/>
      <c r="G33" s="17"/>
      <c r="H33" s="17"/>
      <c r="I33" s="17"/>
      <c r="J33" s="17"/>
      <c r="K33" s="17"/>
      <c r="L33" s="17"/>
      <c r="M33" s="17"/>
      <c r="N33" s="17"/>
      <c r="O33" s="17"/>
      <c r="P33" s="17"/>
      <c r="Q33" s="17"/>
      <c r="R33" s="17"/>
    </row>
    <row r="34" ht="30" customHeight="1" spans="1:18">
      <c r="A34" s="17"/>
      <c r="B34" s="17"/>
      <c r="C34" s="17"/>
      <c r="D34" s="17"/>
      <c r="E34" s="17"/>
      <c r="F34" s="17"/>
      <c r="G34" s="17"/>
      <c r="H34" s="17"/>
      <c r="I34" s="17"/>
      <c r="J34" s="17"/>
      <c r="K34" s="17"/>
      <c r="L34" s="17"/>
      <c r="M34" s="17"/>
      <c r="N34" s="17"/>
      <c r="O34" s="17"/>
      <c r="P34" s="17"/>
      <c r="Q34" s="17"/>
      <c r="R34" s="17"/>
    </row>
    <row r="35" ht="30" customHeight="1" spans="1:18">
      <c r="A35" s="17"/>
      <c r="B35" s="17"/>
      <c r="C35" s="17"/>
      <c r="D35" s="17"/>
      <c r="E35" s="17"/>
      <c r="F35" s="17"/>
      <c r="G35" s="17"/>
      <c r="H35" s="17"/>
      <c r="I35" s="17"/>
      <c r="J35" s="17"/>
      <c r="K35" s="17"/>
      <c r="L35" s="17"/>
      <c r="M35" s="17"/>
      <c r="N35" s="17"/>
      <c r="O35" s="17"/>
      <c r="P35" s="17"/>
      <c r="Q35" s="17"/>
      <c r="R35" s="17"/>
    </row>
    <row r="36" ht="30" customHeight="1" spans="1:18">
      <c r="A36" s="17"/>
      <c r="B36" s="17"/>
      <c r="C36" s="17"/>
      <c r="D36" s="17"/>
      <c r="E36" s="17"/>
      <c r="F36" s="17"/>
      <c r="G36" s="17"/>
      <c r="H36" s="17"/>
      <c r="I36" s="17"/>
      <c r="J36" s="17"/>
      <c r="K36" s="17"/>
      <c r="L36" s="17"/>
      <c r="M36" s="17"/>
      <c r="N36" s="17"/>
      <c r="O36" s="17"/>
      <c r="P36" s="17"/>
      <c r="Q36" s="17"/>
      <c r="R36" s="17"/>
    </row>
    <row r="37" ht="30" customHeight="1" spans="1:18">
      <c r="A37" s="17"/>
      <c r="B37" s="17"/>
      <c r="C37" s="17"/>
      <c r="D37" s="17"/>
      <c r="E37" s="17"/>
      <c r="F37" s="17"/>
      <c r="G37" s="17"/>
      <c r="H37" s="17"/>
      <c r="I37" s="17"/>
      <c r="J37" s="17"/>
      <c r="K37" s="17"/>
      <c r="L37" s="17"/>
      <c r="M37" s="17"/>
      <c r="N37" s="17"/>
      <c r="O37" s="17"/>
      <c r="P37" s="17"/>
      <c r="Q37" s="17"/>
      <c r="R37" s="17"/>
    </row>
    <row r="38" ht="30" customHeight="1" spans="1:18">
      <c r="A38" s="17"/>
      <c r="B38" s="17"/>
      <c r="C38" s="17"/>
      <c r="D38" s="17"/>
      <c r="E38" s="17"/>
      <c r="F38" s="17"/>
      <c r="G38" s="17"/>
      <c r="H38" s="17"/>
      <c r="I38" s="17"/>
      <c r="J38" s="17"/>
      <c r="K38" s="17"/>
      <c r="L38" s="17"/>
      <c r="M38" s="17"/>
      <c r="N38" s="17"/>
      <c r="O38" s="17"/>
      <c r="P38" s="17"/>
      <c r="Q38" s="17"/>
      <c r="R38" s="17"/>
    </row>
    <row r="39" ht="30" customHeight="1" spans="1:18">
      <c r="A39" s="17"/>
      <c r="B39" s="17"/>
      <c r="C39" s="17"/>
      <c r="D39" s="17"/>
      <c r="E39" s="17"/>
      <c r="F39" s="17"/>
      <c r="G39" s="17"/>
      <c r="H39" s="17"/>
      <c r="I39" s="17"/>
      <c r="J39" s="17"/>
      <c r="K39" s="17"/>
      <c r="L39" s="17"/>
      <c r="M39" s="17"/>
      <c r="N39" s="17"/>
      <c r="O39" s="17"/>
      <c r="P39" s="17"/>
      <c r="Q39" s="17"/>
      <c r="R39" s="17"/>
    </row>
    <row r="40" ht="30" customHeight="1" spans="1:18">
      <c r="A40" s="17"/>
      <c r="B40" s="17"/>
      <c r="C40" s="17"/>
      <c r="D40" s="17"/>
      <c r="E40" s="17"/>
      <c r="F40" s="17"/>
      <c r="G40" s="17"/>
      <c r="H40" s="17"/>
      <c r="I40" s="17"/>
      <c r="J40" s="17"/>
      <c r="K40" s="17"/>
      <c r="L40" s="17"/>
      <c r="M40" s="17"/>
      <c r="N40" s="17"/>
      <c r="O40" s="17"/>
      <c r="P40" s="17"/>
      <c r="Q40" s="17"/>
      <c r="R40" s="17"/>
    </row>
    <row r="41" ht="30" customHeight="1" spans="1:18">
      <c r="A41" s="17"/>
      <c r="B41" s="17"/>
      <c r="C41" s="17"/>
      <c r="D41" s="17"/>
      <c r="E41" s="17"/>
      <c r="F41" s="17"/>
      <c r="G41" s="17"/>
      <c r="H41" s="17"/>
      <c r="I41" s="17"/>
      <c r="J41" s="17"/>
      <c r="K41" s="17"/>
      <c r="L41" s="17"/>
      <c r="M41" s="17"/>
      <c r="N41" s="17"/>
      <c r="O41" s="17"/>
      <c r="P41" s="17"/>
      <c r="Q41" s="17"/>
      <c r="R41" s="17"/>
    </row>
    <row r="42" ht="30" customHeight="1" spans="1:18">
      <c r="A42" s="17"/>
      <c r="B42" s="17"/>
      <c r="C42" s="17"/>
      <c r="D42" s="17"/>
      <c r="E42" s="17"/>
      <c r="F42" s="17"/>
      <c r="G42" s="17"/>
      <c r="H42" s="17"/>
      <c r="I42" s="17"/>
      <c r="J42" s="17"/>
      <c r="K42" s="17"/>
      <c r="L42" s="17"/>
      <c r="M42" s="17"/>
      <c r="N42" s="17"/>
      <c r="O42" s="17"/>
      <c r="P42" s="17"/>
      <c r="Q42" s="17"/>
      <c r="R42" s="17"/>
    </row>
    <row r="43" ht="30" customHeight="1" spans="1:18">
      <c r="A43" s="17"/>
      <c r="B43" s="17"/>
      <c r="C43" s="17"/>
      <c r="D43" s="17"/>
      <c r="E43" s="17"/>
      <c r="F43" s="17"/>
      <c r="G43" s="17"/>
      <c r="H43" s="17"/>
      <c r="I43" s="17"/>
      <c r="J43" s="17"/>
      <c r="K43" s="17"/>
      <c r="L43" s="17"/>
      <c r="M43" s="17"/>
      <c r="N43" s="17"/>
      <c r="O43" s="17"/>
      <c r="P43" s="17"/>
      <c r="Q43" s="17"/>
      <c r="R43" s="17"/>
    </row>
    <row r="44" ht="30" customHeight="1" spans="1:18">
      <c r="A44" s="17"/>
      <c r="B44" s="17"/>
      <c r="C44" s="17"/>
      <c r="D44" s="17"/>
      <c r="E44" s="17"/>
      <c r="F44" s="17"/>
      <c r="G44" s="17"/>
      <c r="H44" s="17"/>
      <c r="I44" s="17"/>
      <c r="J44" s="17"/>
      <c r="K44" s="17"/>
      <c r="L44" s="17"/>
      <c r="M44" s="17"/>
      <c r="N44" s="17"/>
      <c r="O44" s="17"/>
      <c r="P44" s="17"/>
      <c r="Q44" s="17"/>
      <c r="R44" s="17"/>
    </row>
    <row r="45" ht="30" customHeight="1" spans="1:18">
      <c r="A45" s="17"/>
      <c r="B45" s="17"/>
      <c r="C45" s="17"/>
      <c r="D45" s="17"/>
      <c r="E45" s="17"/>
      <c r="F45" s="17"/>
      <c r="G45" s="17"/>
      <c r="H45" s="17"/>
      <c r="I45" s="17"/>
      <c r="J45" s="17"/>
      <c r="K45" s="17"/>
      <c r="L45" s="17"/>
      <c r="M45" s="17"/>
      <c r="N45" s="17"/>
      <c r="O45" s="17"/>
      <c r="P45" s="17"/>
      <c r="Q45" s="17"/>
      <c r="R45" s="17"/>
    </row>
    <row r="46" ht="30" customHeight="1" spans="1:18">
      <c r="A46" s="17"/>
      <c r="B46" s="17"/>
      <c r="C46" s="17"/>
      <c r="D46" s="17"/>
      <c r="E46" s="17"/>
      <c r="F46" s="17"/>
      <c r="G46" s="17"/>
      <c r="H46" s="17"/>
      <c r="I46" s="17"/>
      <c r="J46" s="17"/>
      <c r="K46" s="17"/>
      <c r="L46" s="17"/>
      <c r="M46" s="17"/>
      <c r="N46" s="17"/>
      <c r="O46" s="17"/>
      <c r="P46" s="17"/>
      <c r="Q46" s="17"/>
      <c r="R46" s="17"/>
    </row>
  </sheetData>
  <sheetProtection formatCells="0" formatColumns="0" formatRows="0"/>
  <mergeCells count="7">
    <mergeCell ref="Q1:R1"/>
    <mergeCell ref="A3:H3"/>
    <mergeCell ref="Q3:R3"/>
    <mergeCell ref="F4:O4"/>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showGridLines="0" showZeros="0" workbookViewId="0">
      <selection activeCell="A1" sqref="A1"/>
    </sheetView>
  </sheetViews>
  <sheetFormatPr defaultColWidth="9" defaultRowHeight="13.5"/>
  <cols>
    <col min="1" max="1" width="5.625" customWidth="1"/>
    <col min="2" max="3" width="5" customWidth="1"/>
    <col min="4" max="4" width="16.125" customWidth="1"/>
    <col min="5" max="5" width="14.25" customWidth="1"/>
    <col min="16" max="16" width="11.5"/>
  </cols>
  <sheetData>
    <row r="1" customHeight="1" spans="1:16">
      <c r="A1" s="227" t="s">
        <v>297</v>
      </c>
      <c r="B1" s="228"/>
      <c r="C1" s="228"/>
      <c r="D1" s="229"/>
      <c r="E1" s="229"/>
      <c r="F1" s="229"/>
      <c r="G1" s="229"/>
      <c r="H1" s="229"/>
      <c r="I1" s="229"/>
      <c r="J1" s="229"/>
      <c r="K1" s="229"/>
      <c r="L1" s="229"/>
      <c r="M1" s="244"/>
      <c r="N1" s="244"/>
      <c r="O1" s="244"/>
      <c r="P1" s="245"/>
    </row>
    <row r="2" ht="22.5" customHeight="1" spans="1:16">
      <c r="A2" s="230" t="s">
        <v>298</v>
      </c>
      <c r="B2" s="230"/>
      <c r="C2" s="230"/>
      <c r="D2" s="230"/>
      <c r="E2" s="230"/>
      <c r="F2" s="230"/>
      <c r="G2" s="230"/>
      <c r="H2" s="230"/>
      <c r="I2" s="230"/>
      <c r="J2" s="230"/>
      <c r="K2" s="230"/>
      <c r="L2" s="230"/>
      <c r="M2" s="230"/>
      <c r="N2" s="230"/>
      <c r="O2" s="230"/>
      <c r="P2" s="230"/>
    </row>
    <row r="3" customHeight="1" spans="1:16">
      <c r="A3" s="231" t="s">
        <v>174</v>
      </c>
      <c r="B3" s="232"/>
      <c r="C3" s="232"/>
      <c r="D3" s="232"/>
      <c r="E3" s="232"/>
      <c r="F3" s="232"/>
      <c r="G3" s="233"/>
      <c r="H3" s="233"/>
      <c r="I3" s="233"/>
      <c r="J3" s="233"/>
      <c r="K3" s="233"/>
      <c r="L3" s="233"/>
      <c r="M3" s="246"/>
      <c r="N3" s="246"/>
      <c r="O3" s="246"/>
      <c r="P3" s="247" t="s">
        <v>66</v>
      </c>
    </row>
    <row r="4" customHeight="1" spans="1:16">
      <c r="A4" s="234" t="s">
        <v>175</v>
      </c>
      <c r="B4" s="234"/>
      <c r="C4" s="234"/>
      <c r="D4" s="234" t="s">
        <v>108</v>
      </c>
      <c r="E4" s="235" t="s">
        <v>68</v>
      </c>
      <c r="F4" s="236" t="s">
        <v>268</v>
      </c>
      <c r="G4" s="237" t="s">
        <v>269</v>
      </c>
      <c r="H4" s="237" t="s">
        <v>270</v>
      </c>
      <c r="I4" s="237" t="s">
        <v>271</v>
      </c>
      <c r="J4" s="237" t="s">
        <v>272</v>
      </c>
      <c r="K4" s="237" t="s">
        <v>273</v>
      </c>
      <c r="L4" s="237" t="s">
        <v>274</v>
      </c>
      <c r="M4" s="248" t="s">
        <v>275</v>
      </c>
      <c r="N4" s="249" t="s">
        <v>276</v>
      </c>
      <c r="O4" s="248" t="s">
        <v>277</v>
      </c>
      <c r="P4" s="250" t="s">
        <v>299</v>
      </c>
    </row>
    <row r="5" customHeight="1" spans="1:16">
      <c r="A5" s="238" t="s">
        <v>109</v>
      </c>
      <c r="B5" s="238" t="s">
        <v>110</v>
      </c>
      <c r="C5" s="238" t="s">
        <v>111</v>
      </c>
      <c r="D5" s="238"/>
      <c r="E5" s="239"/>
      <c r="F5" s="240"/>
      <c r="G5" s="240"/>
      <c r="H5" s="240"/>
      <c r="I5" s="240"/>
      <c r="J5" s="240"/>
      <c r="K5" s="240"/>
      <c r="L5" s="240"/>
      <c r="M5" s="251"/>
      <c r="N5" s="252"/>
      <c r="O5" s="251"/>
      <c r="P5" s="250"/>
    </row>
    <row r="6" s="40" customFormat="1" ht="25.5" customHeight="1" spans="1:16">
      <c r="A6" s="241"/>
      <c r="B6" s="241"/>
      <c r="C6" s="241"/>
      <c r="D6" s="242"/>
      <c r="E6" s="243"/>
      <c r="F6" s="243"/>
      <c r="G6" s="243"/>
      <c r="H6" s="243"/>
      <c r="I6" s="243"/>
      <c r="J6" s="243"/>
      <c r="K6" s="243"/>
      <c r="L6" s="243"/>
      <c r="M6" s="243"/>
      <c r="N6" s="243"/>
      <c r="O6" s="243"/>
      <c r="P6" s="253"/>
    </row>
    <row r="7" ht="25.5" customHeight="1" spans="1:16">
      <c r="A7" s="17"/>
      <c r="B7" s="17"/>
      <c r="C7" s="17"/>
      <c r="D7" s="17"/>
      <c r="E7" s="17"/>
      <c r="F7" s="17"/>
      <c r="G7" s="17"/>
      <c r="H7" s="17"/>
      <c r="I7" s="17"/>
      <c r="J7" s="17"/>
      <c r="K7" s="17"/>
      <c r="L7" s="17"/>
      <c r="M7" s="17"/>
      <c r="N7" s="17"/>
      <c r="O7" s="17"/>
      <c r="P7" s="17"/>
    </row>
    <row r="8" ht="25.5" customHeight="1" spans="1:16">
      <c r="A8" s="17"/>
      <c r="B8" s="17"/>
      <c r="C8" s="17"/>
      <c r="D8" s="17"/>
      <c r="E8" s="17"/>
      <c r="F8" s="17"/>
      <c r="G8" s="17"/>
      <c r="H8" s="17"/>
      <c r="I8" s="17"/>
      <c r="J8" s="17"/>
      <c r="K8" s="17"/>
      <c r="L8" s="17"/>
      <c r="M8" s="17"/>
      <c r="N8" s="17"/>
      <c r="O8" s="17"/>
      <c r="P8" s="17"/>
    </row>
    <row r="9" ht="25.5" customHeight="1" spans="1:16">
      <c r="A9" s="17"/>
      <c r="B9" s="17"/>
      <c r="C9" s="17"/>
      <c r="D9" s="17"/>
      <c r="E9" s="17"/>
      <c r="F9" s="17"/>
      <c r="G9" s="17"/>
      <c r="H9" s="17"/>
      <c r="I9" s="17"/>
      <c r="J9" s="17"/>
      <c r="K9" s="17"/>
      <c r="L9" s="17"/>
      <c r="M9" s="17"/>
      <c r="N9" s="17"/>
      <c r="O9" s="17"/>
      <c r="P9" s="17"/>
    </row>
    <row r="10" ht="25.5" customHeight="1" spans="1:16">
      <c r="A10" s="17"/>
      <c r="B10" s="17"/>
      <c r="C10" s="17"/>
      <c r="D10" s="17"/>
      <c r="E10" s="17"/>
      <c r="F10" s="17"/>
      <c r="G10" s="17"/>
      <c r="H10" s="17"/>
      <c r="I10" s="17"/>
      <c r="J10" s="17"/>
      <c r="K10" s="17"/>
      <c r="L10" s="17"/>
      <c r="M10" s="17"/>
      <c r="N10" s="17"/>
      <c r="O10" s="17"/>
      <c r="P10" s="17"/>
    </row>
    <row r="11" ht="25.5" customHeight="1" spans="1:16">
      <c r="A11" s="17"/>
      <c r="B11" s="17"/>
      <c r="C11" s="17"/>
      <c r="D11" s="17"/>
      <c r="E11" s="17"/>
      <c r="F11" s="17"/>
      <c r="G11" s="17"/>
      <c r="H11" s="17"/>
      <c r="I11" s="17"/>
      <c r="J11" s="17"/>
      <c r="K11" s="17"/>
      <c r="L11" s="17"/>
      <c r="M11" s="17"/>
      <c r="N11" s="17"/>
      <c r="O11" s="17"/>
      <c r="P11" s="17"/>
    </row>
    <row r="12" ht="25.5" customHeight="1" spans="1:16">
      <c r="A12" s="17"/>
      <c r="B12" s="17"/>
      <c r="C12" s="17"/>
      <c r="D12" s="17"/>
      <c r="E12" s="17"/>
      <c r="F12" s="17"/>
      <c r="G12" s="17"/>
      <c r="H12" s="17"/>
      <c r="I12" s="17"/>
      <c r="J12" s="17"/>
      <c r="K12" s="17"/>
      <c r="L12" s="17"/>
      <c r="M12" s="17"/>
      <c r="N12" s="17"/>
      <c r="O12" s="17"/>
      <c r="P12"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showGridLines="0" showZeros="0" workbookViewId="0">
      <selection activeCell="A1" sqref="A1"/>
    </sheetView>
  </sheetViews>
  <sheetFormatPr defaultColWidth="9" defaultRowHeight="22.5" customHeight="1"/>
  <cols>
    <col min="1" max="1" width="11.5" style="514" customWidth="1"/>
    <col min="2" max="2" width="18.25" style="514" customWidth="1"/>
    <col min="3" max="3" width="14.25" style="514" customWidth="1"/>
    <col min="4" max="4" width="11.875" style="514" customWidth="1"/>
    <col min="5" max="5" width="9.875" style="514" customWidth="1"/>
    <col min="6" max="6" width="12.25" style="514" customWidth="1"/>
    <col min="7" max="7" width="11" style="514" customWidth="1"/>
    <col min="8" max="8" width="11.875" style="514" customWidth="1"/>
    <col min="9" max="9" width="12.625" style="514" customWidth="1"/>
    <col min="10" max="14" width="9" style="514"/>
    <col min="15" max="15" width="11.625" style="514" customWidth="1"/>
    <col min="16" max="16384" width="9" style="514"/>
  </cols>
  <sheetData>
    <row r="1" customHeight="1" spans="1:16">
      <c r="A1" s="529" t="s">
        <v>64</v>
      </c>
      <c r="B1" s="530"/>
      <c r="C1" s="530"/>
      <c r="D1" s="531"/>
      <c r="E1" s="529"/>
      <c r="F1" s="529"/>
      <c r="G1" s="532"/>
      <c r="H1" s="532"/>
      <c r="I1" s="532"/>
      <c r="J1" s="17"/>
      <c r="K1" s="17"/>
      <c r="L1" s="17"/>
      <c r="M1" s="17"/>
      <c r="N1" s="17"/>
      <c r="O1" s="17"/>
      <c r="P1" s="17"/>
    </row>
    <row r="2" ht="45.75" customHeight="1" spans="1:16">
      <c r="A2" s="533" t="s">
        <v>65</v>
      </c>
      <c r="B2" s="533"/>
      <c r="C2" s="533"/>
      <c r="D2" s="533"/>
      <c r="E2" s="533"/>
      <c r="F2" s="533"/>
      <c r="G2" s="533"/>
      <c r="H2" s="533"/>
      <c r="I2" s="533"/>
      <c r="J2" s="17"/>
      <c r="K2" s="17"/>
      <c r="L2" s="17"/>
      <c r="M2" s="17"/>
      <c r="N2" s="17"/>
      <c r="O2" s="17"/>
      <c r="P2" s="17"/>
    </row>
    <row r="3" customHeight="1" spans="1:16">
      <c r="A3" s="534" t="s">
        <v>2</v>
      </c>
      <c r="B3" s="535"/>
      <c r="C3" s="535"/>
      <c r="D3" s="535"/>
      <c r="E3" s="529"/>
      <c r="F3" s="529"/>
      <c r="G3" s="536"/>
      <c r="H3" s="536"/>
      <c r="I3" s="541" t="s">
        <v>66</v>
      </c>
      <c r="J3" s="17"/>
      <c r="K3" s="17"/>
      <c r="L3" s="17"/>
      <c r="M3" s="17"/>
      <c r="N3" s="17"/>
      <c r="O3" s="17"/>
      <c r="P3" s="17"/>
    </row>
    <row r="4" ht="29.25" customHeight="1" spans="1:16">
      <c r="A4" s="537" t="s">
        <v>67</v>
      </c>
      <c r="B4" s="537"/>
      <c r="C4" s="537" t="s">
        <v>68</v>
      </c>
      <c r="D4" s="538" t="s">
        <v>69</v>
      </c>
      <c r="E4" s="538" t="s">
        <v>70</v>
      </c>
      <c r="F4" s="538" t="s">
        <v>71</v>
      </c>
      <c r="G4" s="538" t="s">
        <v>72</v>
      </c>
      <c r="H4" s="538" t="s">
        <v>73</v>
      </c>
      <c r="I4" s="538"/>
      <c r="J4" s="17"/>
      <c r="K4" s="17"/>
      <c r="L4" s="17"/>
      <c r="M4" s="17"/>
      <c r="N4" s="17"/>
      <c r="O4" s="17"/>
      <c r="P4" s="17"/>
    </row>
    <row r="5" ht="29.25" customHeight="1" spans="1:16">
      <c r="A5" s="537" t="s">
        <v>74</v>
      </c>
      <c r="B5" s="537" t="s">
        <v>75</v>
      </c>
      <c r="C5" s="537"/>
      <c r="D5" s="538"/>
      <c r="E5" s="538"/>
      <c r="F5" s="538"/>
      <c r="G5" s="538"/>
      <c r="H5" s="537" t="s">
        <v>76</v>
      </c>
      <c r="I5" s="537" t="s">
        <v>77</v>
      </c>
      <c r="J5" s="17"/>
      <c r="K5" s="17"/>
      <c r="L5" s="17"/>
      <c r="M5" s="17"/>
      <c r="N5" s="17"/>
      <c r="O5" s="17"/>
      <c r="P5" s="17"/>
    </row>
    <row r="6" ht="40.5" customHeight="1" spans="1:16">
      <c r="A6" s="539"/>
      <c r="B6" s="539" t="s">
        <v>78</v>
      </c>
      <c r="C6" s="540">
        <f t="shared" ref="C6:I6" si="0">SUM(C7:C18)</f>
        <v>6293173.46</v>
      </c>
      <c r="D6" s="540">
        <f t="shared" si="0"/>
        <v>6293173.46</v>
      </c>
      <c r="E6" s="540">
        <f t="shared" si="0"/>
        <v>0</v>
      </c>
      <c r="F6" s="540">
        <f t="shared" si="0"/>
        <v>0</v>
      </c>
      <c r="G6" s="540">
        <f t="shared" si="0"/>
        <v>0</v>
      </c>
      <c r="H6" s="540">
        <f t="shared" si="0"/>
        <v>0</v>
      </c>
      <c r="I6" s="540">
        <f t="shared" si="0"/>
        <v>0</v>
      </c>
      <c r="J6" s="303"/>
      <c r="K6" s="303"/>
      <c r="L6" s="303"/>
      <c r="M6" s="303"/>
      <c r="N6" s="303"/>
      <c r="O6" s="303"/>
      <c r="P6" s="303"/>
    </row>
    <row r="7" ht="40.5" customHeight="1" spans="1:16">
      <c r="A7" s="539" t="s">
        <v>79</v>
      </c>
      <c r="B7" s="539" t="s">
        <v>80</v>
      </c>
      <c r="C7" s="540">
        <v>169040.4</v>
      </c>
      <c r="D7" s="540">
        <v>169040.4</v>
      </c>
      <c r="E7" s="540">
        <v>0</v>
      </c>
      <c r="F7" s="540">
        <v>0</v>
      </c>
      <c r="G7" s="540">
        <v>0</v>
      </c>
      <c r="H7" s="540">
        <v>0</v>
      </c>
      <c r="I7" s="540">
        <v>0</v>
      </c>
      <c r="J7" s="17"/>
      <c r="K7" s="17"/>
      <c r="L7" s="17"/>
      <c r="M7" s="17"/>
      <c r="N7" s="17"/>
      <c r="O7" s="17"/>
      <c r="P7" s="17"/>
    </row>
    <row r="8" ht="40.5" customHeight="1" spans="1:16">
      <c r="A8" s="539" t="s">
        <v>81</v>
      </c>
      <c r="B8" s="539" t="s">
        <v>82</v>
      </c>
      <c r="C8" s="540">
        <v>4520041.96</v>
      </c>
      <c r="D8" s="540">
        <v>4520041.96</v>
      </c>
      <c r="E8" s="540">
        <v>0</v>
      </c>
      <c r="F8" s="540">
        <v>0</v>
      </c>
      <c r="G8" s="540">
        <v>0</v>
      </c>
      <c r="H8" s="540">
        <v>0</v>
      </c>
      <c r="I8" s="540">
        <v>0</v>
      </c>
      <c r="J8" s="17"/>
      <c r="K8" s="17"/>
      <c r="L8" s="17"/>
      <c r="M8" s="17"/>
      <c r="N8" s="17"/>
      <c r="O8" s="17"/>
      <c r="P8" s="17"/>
    </row>
    <row r="9" ht="40.5" customHeight="1" spans="1:16">
      <c r="A9" s="539" t="s">
        <v>83</v>
      </c>
      <c r="B9" s="539" t="s">
        <v>84</v>
      </c>
      <c r="C9" s="540">
        <v>289868.04</v>
      </c>
      <c r="D9" s="540">
        <v>289868.04</v>
      </c>
      <c r="E9" s="540">
        <v>0</v>
      </c>
      <c r="F9" s="540">
        <v>0</v>
      </c>
      <c r="G9" s="540">
        <v>0</v>
      </c>
      <c r="H9" s="540">
        <v>0</v>
      </c>
      <c r="I9" s="540">
        <v>0</v>
      </c>
      <c r="J9" s="17"/>
      <c r="K9" s="17"/>
      <c r="L9" s="17"/>
      <c r="M9" s="17"/>
      <c r="N9" s="17"/>
      <c r="O9" s="17"/>
      <c r="P9" s="17"/>
    </row>
    <row r="10" ht="40.5" customHeight="1" spans="1:16">
      <c r="A10" s="539" t="s">
        <v>85</v>
      </c>
      <c r="B10" s="539" t="s">
        <v>86</v>
      </c>
      <c r="C10" s="540">
        <v>283523.09</v>
      </c>
      <c r="D10" s="540">
        <v>283523.09</v>
      </c>
      <c r="E10" s="540">
        <v>0</v>
      </c>
      <c r="F10" s="540">
        <v>0</v>
      </c>
      <c r="G10" s="540">
        <v>0</v>
      </c>
      <c r="H10" s="540">
        <v>0</v>
      </c>
      <c r="I10" s="540">
        <v>0</v>
      </c>
      <c r="J10" s="17"/>
      <c r="K10" s="17"/>
      <c r="L10" s="17"/>
      <c r="M10" s="17"/>
      <c r="N10" s="17"/>
      <c r="O10" s="17"/>
      <c r="P10" s="17"/>
    </row>
    <row r="11" ht="40.5" customHeight="1" spans="1:16">
      <c r="A11" s="539" t="s">
        <v>87</v>
      </c>
      <c r="B11" s="539" t="s">
        <v>88</v>
      </c>
      <c r="C11" s="540">
        <v>61704.67</v>
      </c>
      <c r="D11" s="540">
        <v>61704.67</v>
      </c>
      <c r="E11" s="540">
        <v>0</v>
      </c>
      <c r="F11" s="540">
        <v>0</v>
      </c>
      <c r="G11" s="540">
        <v>0</v>
      </c>
      <c r="H11" s="540">
        <v>0</v>
      </c>
      <c r="I11" s="540">
        <v>0</v>
      </c>
      <c r="J11" s="17"/>
      <c r="K11" s="17"/>
      <c r="L11" s="17"/>
      <c r="M11" s="17"/>
      <c r="N11" s="17"/>
      <c r="O11" s="17"/>
      <c r="P11" s="17"/>
    </row>
    <row r="12" ht="40.5" customHeight="1" spans="1:16">
      <c r="A12" s="539" t="s">
        <v>89</v>
      </c>
      <c r="B12" s="539" t="s">
        <v>90</v>
      </c>
      <c r="C12" s="540">
        <v>68999.91</v>
      </c>
      <c r="D12" s="540">
        <v>68999.91</v>
      </c>
      <c r="E12" s="540">
        <v>0</v>
      </c>
      <c r="F12" s="540">
        <v>0</v>
      </c>
      <c r="G12" s="540">
        <v>0</v>
      </c>
      <c r="H12" s="540">
        <v>0</v>
      </c>
      <c r="I12" s="540">
        <v>0</v>
      </c>
      <c r="J12" s="17"/>
      <c r="K12" s="17"/>
      <c r="L12" s="17"/>
      <c r="M12" s="17"/>
      <c r="N12" s="17"/>
      <c r="O12" s="17"/>
      <c r="P12" s="17"/>
    </row>
    <row r="13" ht="40.5" customHeight="1" spans="1:16">
      <c r="A13" s="539" t="s">
        <v>91</v>
      </c>
      <c r="B13" s="539" t="s">
        <v>92</v>
      </c>
      <c r="C13" s="540">
        <v>62147.47</v>
      </c>
      <c r="D13" s="540">
        <v>62147.47</v>
      </c>
      <c r="E13" s="540">
        <v>0</v>
      </c>
      <c r="F13" s="540">
        <v>0</v>
      </c>
      <c r="G13" s="540">
        <v>0</v>
      </c>
      <c r="H13" s="540">
        <v>0</v>
      </c>
      <c r="I13" s="540">
        <v>0</v>
      </c>
      <c r="J13" s="17"/>
      <c r="K13" s="17"/>
      <c r="L13" s="17"/>
      <c r="M13" s="17"/>
      <c r="N13" s="17"/>
      <c r="O13" s="17"/>
      <c r="P13" s="17"/>
    </row>
    <row r="14" ht="40.5" customHeight="1" spans="1:16">
      <c r="A14" s="539" t="s">
        <v>93</v>
      </c>
      <c r="B14" s="539" t="s">
        <v>94</v>
      </c>
      <c r="C14" s="540">
        <v>260968.4</v>
      </c>
      <c r="D14" s="540">
        <v>260968.4</v>
      </c>
      <c r="E14" s="540">
        <v>0</v>
      </c>
      <c r="F14" s="540">
        <v>0</v>
      </c>
      <c r="G14" s="540">
        <v>0</v>
      </c>
      <c r="H14" s="540">
        <v>0</v>
      </c>
      <c r="I14" s="540">
        <v>0</v>
      </c>
      <c r="J14" s="17"/>
      <c r="K14" s="17"/>
      <c r="L14" s="17"/>
      <c r="M14" s="17"/>
      <c r="N14" s="17"/>
      <c r="O14" s="17"/>
      <c r="P14" s="17"/>
    </row>
    <row r="15" ht="40.5" customHeight="1" spans="1:16">
      <c r="A15" s="539" t="s">
        <v>95</v>
      </c>
      <c r="B15" s="539" t="s">
        <v>96</v>
      </c>
      <c r="C15" s="540">
        <v>143901.6</v>
      </c>
      <c r="D15" s="540">
        <v>143901.6</v>
      </c>
      <c r="E15" s="540">
        <v>0</v>
      </c>
      <c r="F15" s="540">
        <v>0</v>
      </c>
      <c r="G15" s="540">
        <v>0</v>
      </c>
      <c r="H15" s="540">
        <v>0</v>
      </c>
      <c r="I15" s="540">
        <v>0</v>
      </c>
      <c r="J15" s="17"/>
      <c r="K15" s="17"/>
      <c r="L15" s="17"/>
      <c r="M15" s="17"/>
      <c r="N15" s="17"/>
      <c r="O15" s="17"/>
      <c r="P15" s="17"/>
    </row>
    <row r="16" ht="40.5" customHeight="1" spans="1:16">
      <c r="A16" s="539" t="s">
        <v>97</v>
      </c>
      <c r="B16" s="539" t="s">
        <v>98</v>
      </c>
      <c r="C16" s="540">
        <v>134450.96</v>
      </c>
      <c r="D16" s="540">
        <v>134450.96</v>
      </c>
      <c r="E16" s="540">
        <v>0</v>
      </c>
      <c r="F16" s="540">
        <v>0</v>
      </c>
      <c r="G16" s="540">
        <v>0</v>
      </c>
      <c r="H16" s="540">
        <v>0</v>
      </c>
      <c r="I16" s="540">
        <v>0</v>
      </c>
      <c r="J16" s="17"/>
      <c r="K16" s="17"/>
      <c r="L16" s="17"/>
      <c r="M16" s="17"/>
      <c r="N16" s="17"/>
      <c r="O16" s="17"/>
      <c r="P16" s="17"/>
    </row>
    <row r="17" ht="40.5" customHeight="1" spans="1:16">
      <c r="A17" s="539" t="s">
        <v>99</v>
      </c>
      <c r="B17" s="539" t="s">
        <v>100</v>
      </c>
      <c r="C17" s="540">
        <v>110111.69</v>
      </c>
      <c r="D17" s="540">
        <v>110111.69</v>
      </c>
      <c r="E17" s="540">
        <v>0</v>
      </c>
      <c r="F17" s="540">
        <v>0</v>
      </c>
      <c r="G17" s="540">
        <v>0</v>
      </c>
      <c r="H17" s="540">
        <v>0</v>
      </c>
      <c r="I17" s="540">
        <v>0</v>
      </c>
      <c r="J17" s="17"/>
      <c r="K17" s="17"/>
      <c r="L17" s="17"/>
      <c r="M17" s="17"/>
      <c r="N17" s="17"/>
      <c r="O17" s="17"/>
      <c r="P17" s="17"/>
    </row>
    <row r="18" ht="40.5" customHeight="1" spans="1:16">
      <c r="A18" s="539" t="s">
        <v>101</v>
      </c>
      <c r="B18" s="539" t="s">
        <v>102</v>
      </c>
      <c r="C18" s="540">
        <v>188415.27</v>
      </c>
      <c r="D18" s="540">
        <v>188415.27</v>
      </c>
      <c r="E18" s="540">
        <v>0</v>
      </c>
      <c r="F18" s="540">
        <v>0</v>
      </c>
      <c r="G18" s="540">
        <v>0</v>
      </c>
      <c r="H18" s="540">
        <v>0</v>
      </c>
      <c r="I18" s="540">
        <v>0</v>
      </c>
      <c r="J18" s="17"/>
      <c r="K18" s="17"/>
      <c r="L18" s="17"/>
      <c r="M18" s="17"/>
      <c r="N18" s="17"/>
      <c r="O18" s="17"/>
      <c r="P18" s="17"/>
    </row>
    <row r="19" ht="40.5" customHeight="1" spans="1:16">
      <c r="A19" s="17"/>
      <c r="B19" s="17"/>
      <c r="C19" s="17"/>
      <c r="D19" s="17"/>
      <c r="E19" s="17"/>
      <c r="F19" s="17"/>
      <c r="G19" s="17"/>
      <c r="H19" s="17"/>
      <c r="I19" s="17"/>
      <c r="J19" s="17"/>
      <c r="K19" s="17"/>
      <c r="L19" s="17"/>
      <c r="M19" s="17"/>
      <c r="N19" s="17"/>
      <c r="O19" s="17"/>
      <c r="P19" s="17"/>
    </row>
    <row r="20" ht="40.5" customHeight="1" spans="1:16">
      <c r="A20" s="17"/>
      <c r="B20" s="17"/>
      <c r="C20" s="17"/>
      <c r="D20" s="17"/>
      <c r="E20" s="17"/>
      <c r="F20" s="17"/>
      <c r="G20" s="17"/>
      <c r="H20" s="17"/>
      <c r="I20" s="17"/>
      <c r="J20" s="17"/>
      <c r="K20" s="17"/>
      <c r="L20" s="17"/>
      <c r="M20" s="17"/>
      <c r="N20" s="17"/>
      <c r="O20" s="17"/>
      <c r="P20" s="17"/>
    </row>
    <row r="21" ht="40.5" customHeight="1" spans="1:16">
      <c r="A21" s="17"/>
      <c r="B21" s="17"/>
      <c r="C21" s="17"/>
      <c r="D21" s="17"/>
      <c r="E21" s="17"/>
      <c r="F21" s="17"/>
      <c r="G21" s="17"/>
      <c r="H21" s="17"/>
      <c r="I21" s="17"/>
      <c r="J21" s="17"/>
      <c r="K21" s="17"/>
      <c r="L21" s="17"/>
      <c r="M21" s="17"/>
      <c r="N21" s="17"/>
      <c r="O21" s="17"/>
      <c r="P21" s="17"/>
    </row>
    <row r="22" ht="40.5" customHeight="1" spans="1:16">
      <c r="A22" s="17"/>
      <c r="B22" s="17"/>
      <c r="C22" s="17"/>
      <c r="D22" s="17"/>
      <c r="E22" s="17"/>
      <c r="F22" s="17"/>
      <c r="G22" s="17"/>
      <c r="H22" s="17"/>
      <c r="I22" s="17"/>
      <c r="J22" s="17"/>
      <c r="K22" s="17"/>
      <c r="L22" s="17"/>
      <c r="M22" s="17"/>
      <c r="N22" s="17"/>
      <c r="O22" s="17"/>
      <c r="P22" s="17"/>
    </row>
    <row r="23" ht="40.5" customHeight="1" spans="1:16">
      <c r="A23" s="17"/>
      <c r="B23" s="17"/>
      <c r="C23" s="17"/>
      <c r="D23" s="17"/>
      <c r="E23" s="17"/>
      <c r="F23" s="17"/>
      <c r="G23" s="17"/>
      <c r="H23" s="17"/>
      <c r="I23" s="17"/>
      <c r="J23" s="17"/>
      <c r="K23" s="17"/>
      <c r="L23" s="17"/>
      <c r="M23" s="17"/>
      <c r="N23" s="17"/>
      <c r="O23" s="17"/>
      <c r="P23" s="17"/>
    </row>
    <row r="24" ht="40.5" customHeight="1" spans="1:16">
      <c r="A24" s="17"/>
      <c r="B24" s="17"/>
      <c r="C24" s="17"/>
      <c r="D24" s="17"/>
      <c r="E24" s="17"/>
      <c r="F24" s="17"/>
      <c r="G24" s="17"/>
      <c r="H24" s="17"/>
      <c r="I24" s="17"/>
      <c r="J24" s="17"/>
      <c r="K24" s="17"/>
      <c r="L24" s="17"/>
      <c r="M24" s="17"/>
      <c r="N24" s="17"/>
      <c r="O24" s="17"/>
      <c r="P24" s="17"/>
    </row>
    <row r="25" ht="40.5" customHeight="1" spans="1:16">
      <c r="A25" s="17"/>
      <c r="B25" s="17"/>
      <c r="C25" s="17"/>
      <c r="D25" s="17"/>
      <c r="E25" s="17"/>
      <c r="F25" s="17"/>
      <c r="G25" s="17"/>
      <c r="H25" s="17"/>
      <c r="I25" s="17"/>
      <c r="J25" s="17"/>
      <c r="K25" s="17"/>
      <c r="L25" s="17"/>
      <c r="M25" s="17"/>
      <c r="N25" s="17"/>
      <c r="O25" s="17"/>
      <c r="P25" s="17"/>
    </row>
  </sheetData>
  <sheetProtection formatCells="0" formatColumns="0" formatRows="0"/>
  <mergeCells count="9">
    <mergeCell ref="A2:I2"/>
    <mergeCell ref="A3:D3"/>
    <mergeCell ref="A4:B4"/>
    <mergeCell ref="H4:I4"/>
    <mergeCell ref="C4:C5"/>
    <mergeCell ref="D4:D5"/>
    <mergeCell ref="E4:E5"/>
    <mergeCell ref="F4:F5"/>
    <mergeCell ref="G4:G5"/>
  </mergeCells>
  <printOptions horizontalCentered="1"/>
  <pageMargins left="0.0395833333333333" right="0.0395833333333333" top="0.75" bottom="0.75" header="0.309722222222222" footer="0.309722222222222"/>
  <pageSetup paperSize="9" scale="6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workbookViewId="0">
      <selection activeCell="A1" sqref="A1"/>
    </sheetView>
  </sheetViews>
  <sheetFormatPr defaultColWidth="9" defaultRowHeight="13.5"/>
  <cols>
    <col min="1" max="1" width="7.75" customWidth="1"/>
    <col min="2" max="2" width="9.125" customWidth="1"/>
    <col min="3" max="3" width="8.625" customWidth="1"/>
    <col min="4" max="10" width="13.875" customWidth="1"/>
  </cols>
  <sheetData>
    <row r="1" customHeight="1" spans="1:10">
      <c r="A1" s="209" t="s">
        <v>300</v>
      </c>
      <c r="B1" s="210"/>
      <c r="C1" s="210"/>
      <c r="D1" s="211"/>
      <c r="E1" s="211"/>
      <c r="F1" s="211"/>
      <c r="G1" s="211"/>
      <c r="H1" s="211"/>
      <c r="I1" s="211"/>
      <c r="J1" s="224"/>
    </row>
    <row r="2" ht="22.5" customHeight="1" spans="1:10">
      <c r="A2" s="212" t="s">
        <v>301</v>
      </c>
      <c r="B2" s="212"/>
      <c r="C2" s="212"/>
      <c r="D2" s="212"/>
      <c r="E2" s="212"/>
      <c r="F2" s="212"/>
      <c r="G2" s="212"/>
      <c r="H2" s="212"/>
      <c r="I2" s="212"/>
      <c r="J2" s="212"/>
    </row>
    <row r="3" customHeight="1" spans="1:10">
      <c r="A3" s="213" t="s">
        <v>174</v>
      </c>
      <c r="B3" s="214"/>
      <c r="C3" s="214"/>
      <c r="D3" s="214"/>
      <c r="E3" s="214"/>
      <c r="F3" s="214"/>
      <c r="G3" s="215"/>
      <c r="H3" s="215"/>
      <c r="I3" s="215"/>
      <c r="J3" s="225" t="s">
        <v>66</v>
      </c>
    </row>
    <row r="4" customHeight="1" spans="1:10">
      <c r="A4" s="216" t="s">
        <v>175</v>
      </c>
      <c r="B4" s="216"/>
      <c r="C4" s="216"/>
      <c r="D4" s="216" t="s">
        <v>193</v>
      </c>
      <c r="E4" s="217" t="s">
        <v>68</v>
      </c>
      <c r="F4" s="218" t="s">
        <v>281</v>
      </c>
      <c r="G4" s="218" t="s">
        <v>275</v>
      </c>
      <c r="H4" s="218" t="s">
        <v>277</v>
      </c>
      <c r="I4" s="218" t="s">
        <v>282</v>
      </c>
      <c r="J4" s="218" t="s">
        <v>278</v>
      </c>
    </row>
    <row r="5" customHeight="1" spans="1:10">
      <c r="A5" s="216" t="s">
        <v>109</v>
      </c>
      <c r="B5" s="216" t="s">
        <v>110</v>
      </c>
      <c r="C5" s="216" t="s">
        <v>111</v>
      </c>
      <c r="D5" s="216"/>
      <c r="E5" s="219"/>
      <c r="F5" s="220"/>
      <c r="G5" s="220"/>
      <c r="H5" s="220"/>
      <c r="I5" s="220"/>
      <c r="J5" s="220"/>
    </row>
    <row r="6" s="40" customFormat="1" ht="27.75" customHeight="1" spans="1:10">
      <c r="A6" s="221"/>
      <c r="B6" s="221"/>
      <c r="C6" s="221"/>
      <c r="D6" s="222"/>
      <c r="E6" s="223"/>
      <c r="F6" s="223"/>
      <c r="G6" s="223"/>
      <c r="H6" s="223"/>
      <c r="I6" s="223"/>
      <c r="J6" s="226"/>
    </row>
    <row r="7" ht="27.75" customHeight="1" spans="1:10">
      <c r="A7" s="17"/>
      <c r="B7" s="17"/>
      <c r="C7" s="17"/>
      <c r="D7" s="17"/>
      <c r="E7" s="17"/>
      <c r="F7" s="17"/>
      <c r="G7" s="17"/>
      <c r="H7" s="17"/>
      <c r="I7" s="17"/>
      <c r="J7" s="17"/>
    </row>
    <row r="8" ht="27.75" customHeight="1" spans="1:10">
      <c r="A8" s="17"/>
      <c r="B8" s="17"/>
      <c r="C8" s="17"/>
      <c r="D8" s="17"/>
      <c r="E8" s="17"/>
      <c r="F8" s="17"/>
      <c r="G8" s="17"/>
      <c r="H8" s="17"/>
      <c r="I8" s="17"/>
      <c r="J8" s="17"/>
    </row>
    <row r="9" ht="27.75" customHeight="1" spans="1:10">
      <c r="A9" s="17"/>
      <c r="B9" s="17"/>
      <c r="C9" s="17"/>
      <c r="D9" s="17"/>
      <c r="E9" s="17"/>
      <c r="F9" s="17"/>
      <c r="G9" s="17"/>
      <c r="H9" s="17"/>
      <c r="I9" s="17"/>
      <c r="J9" s="17"/>
    </row>
    <row r="10" ht="27.75" customHeight="1" spans="1:10">
      <c r="A10" s="17"/>
      <c r="B10" s="17"/>
      <c r="C10" s="17"/>
      <c r="D10" s="17"/>
      <c r="E10" s="17"/>
      <c r="F10" s="17"/>
      <c r="G10" s="17"/>
      <c r="H10" s="17"/>
      <c r="I10" s="17"/>
      <c r="J10" s="17"/>
    </row>
    <row r="11" ht="27.75" customHeight="1" spans="1:10">
      <c r="A11" s="17"/>
      <c r="B11" s="17"/>
      <c r="C11" s="17"/>
      <c r="D11" s="17"/>
      <c r="E11" s="17"/>
      <c r="F11" s="17"/>
      <c r="G11" s="17"/>
      <c r="H11" s="17"/>
      <c r="I11" s="17"/>
      <c r="J11" s="17"/>
    </row>
    <row r="12" ht="27.75" customHeight="1" spans="1:10">
      <c r="A12" s="17"/>
      <c r="B12" s="17"/>
      <c r="C12" s="17"/>
      <c r="D12" s="17"/>
      <c r="E12" s="17"/>
      <c r="F12" s="17"/>
      <c r="G12" s="17"/>
      <c r="H12" s="17"/>
      <c r="I12" s="17"/>
      <c r="J12"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workbookViewId="0">
      <selection activeCell="A1" sqref="A1"/>
    </sheetView>
  </sheetViews>
  <sheetFormatPr defaultColWidth="9" defaultRowHeight="13.5" outlineLevelRow="6"/>
  <sheetData>
    <row r="1" customHeight="1" spans="1:16">
      <c r="A1" s="187" t="s">
        <v>302</v>
      </c>
      <c r="B1" s="188"/>
      <c r="C1" s="188"/>
      <c r="D1" s="188"/>
      <c r="E1" s="188"/>
      <c r="F1" s="188"/>
      <c r="G1" s="188"/>
      <c r="H1" s="188"/>
      <c r="I1" s="188"/>
      <c r="J1" s="188"/>
      <c r="K1" s="188"/>
      <c r="L1" s="188"/>
      <c r="M1" s="188"/>
      <c r="N1" s="188"/>
      <c r="O1" s="201"/>
      <c r="P1" s="202"/>
    </row>
    <row r="2" ht="22.5" customHeight="1" spans="1:16">
      <c r="A2" s="189" t="s">
        <v>303</v>
      </c>
      <c r="B2" s="189"/>
      <c r="C2" s="189"/>
      <c r="D2" s="189"/>
      <c r="E2" s="189"/>
      <c r="F2" s="189"/>
      <c r="G2" s="189"/>
      <c r="H2" s="189"/>
      <c r="I2" s="189"/>
      <c r="J2" s="189"/>
      <c r="K2" s="189"/>
      <c r="L2" s="189"/>
      <c r="M2" s="189"/>
      <c r="N2" s="189"/>
      <c r="O2" s="189"/>
      <c r="P2" s="189"/>
    </row>
    <row r="3" customHeight="1" spans="1:16">
      <c r="A3" s="190" t="s">
        <v>174</v>
      </c>
      <c r="B3" s="191"/>
      <c r="C3" s="191"/>
      <c r="D3" s="191"/>
      <c r="E3" s="191"/>
      <c r="F3" s="191"/>
      <c r="G3" s="191"/>
      <c r="H3" s="191"/>
      <c r="I3" s="191"/>
      <c r="J3" s="188"/>
      <c r="K3" s="188"/>
      <c r="L3" s="188"/>
      <c r="M3" s="188"/>
      <c r="N3" s="188"/>
      <c r="O3" s="201"/>
      <c r="P3" s="203" t="s">
        <v>66</v>
      </c>
    </row>
    <row r="4" customHeight="1" spans="1:16">
      <c r="A4" s="192" t="s">
        <v>175</v>
      </c>
      <c r="B4" s="192"/>
      <c r="C4" s="192"/>
      <c r="D4" s="193" t="s">
        <v>108</v>
      </c>
      <c r="E4" s="194" t="s">
        <v>176</v>
      </c>
      <c r="F4" s="192" t="s">
        <v>177</v>
      </c>
      <c r="G4" s="192"/>
      <c r="H4" s="192"/>
      <c r="I4" s="204"/>
      <c r="J4" s="205" t="s">
        <v>178</v>
      </c>
      <c r="K4" s="206"/>
      <c r="L4" s="206"/>
      <c r="M4" s="206"/>
      <c r="N4" s="206"/>
      <c r="O4" s="206"/>
      <c r="P4" s="197"/>
    </row>
    <row r="5" customHeight="1" spans="1:16">
      <c r="A5" s="195" t="s">
        <v>109</v>
      </c>
      <c r="B5" s="195" t="s">
        <v>110</v>
      </c>
      <c r="C5" s="195" t="s">
        <v>111</v>
      </c>
      <c r="D5" s="196"/>
      <c r="E5" s="197"/>
      <c r="F5" s="195" t="s">
        <v>78</v>
      </c>
      <c r="G5" s="195" t="s">
        <v>180</v>
      </c>
      <c r="H5" s="195" t="s">
        <v>181</v>
      </c>
      <c r="I5" s="195" t="s">
        <v>182</v>
      </c>
      <c r="J5" s="195" t="s">
        <v>78</v>
      </c>
      <c r="K5" s="207" t="s">
        <v>183</v>
      </c>
      <c r="L5" s="207" t="s">
        <v>184</v>
      </c>
      <c r="M5" s="207" t="s">
        <v>186</v>
      </c>
      <c r="N5" s="207" t="s">
        <v>187</v>
      </c>
      <c r="O5" s="207" t="s">
        <v>189</v>
      </c>
      <c r="P5" s="207" t="s">
        <v>190</v>
      </c>
    </row>
    <row r="6" customHeight="1" spans="1:16">
      <c r="A6" s="195"/>
      <c r="B6" s="195"/>
      <c r="C6" s="195"/>
      <c r="D6" s="196"/>
      <c r="E6" s="197"/>
      <c r="F6" s="195"/>
      <c r="G6" s="195"/>
      <c r="H6" s="195"/>
      <c r="I6" s="195"/>
      <c r="J6" s="195"/>
      <c r="K6" s="207"/>
      <c r="L6" s="207"/>
      <c r="M6" s="207"/>
      <c r="N6" s="207"/>
      <c r="O6" s="207"/>
      <c r="P6" s="207"/>
    </row>
    <row r="7" s="40" customFormat="1" ht="33" customHeight="1" spans="1:16">
      <c r="A7" s="198"/>
      <c r="B7" s="198"/>
      <c r="C7" s="198"/>
      <c r="D7" s="199"/>
      <c r="E7" s="200"/>
      <c r="F7" s="200"/>
      <c r="G7" s="200"/>
      <c r="H7" s="200"/>
      <c r="I7" s="200"/>
      <c r="J7" s="208"/>
      <c r="K7" s="208"/>
      <c r="L7" s="208"/>
      <c r="M7" s="208"/>
      <c r="N7" s="208"/>
      <c r="O7" s="208"/>
      <c r="P7" s="208"/>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ageMargins left="0.699305555555556" right="0.699305555555556" top="0.75" bottom="0.75" header="0.3" footer="0.3"/>
  <pageSetup paperSize="9" scale="90"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3.5" outlineLevelRow="6"/>
  <sheetData>
    <row r="1" customHeight="1" spans="1:17">
      <c r="A1" s="165" t="s">
        <v>304</v>
      </c>
      <c r="B1" s="166"/>
      <c r="C1" s="166"/>
      <c r="D1" s="166"/>
      <c r="E1" s="166"/>
      <c r="F1" s="166"/>
      <c r="G1" s="166"/>
      <c r="H1" s="166"/>
      <c r="I1" s="166"/>
      <c r="J1" s="166"/>
      <c r="K1" s="166"/>
      <c r="L1" s="166"/>
      <c r="M1" s="166"/>
      <c r="N1" s="166"/>
      <c r="O1" s="166"/>
      <c r="P1" s="183"/>
      <c r="Q1" s="184"/>
    </row>
    <row r="2" ht="22.5" customHeight="1" spans="1:17">
      <c r="A2" s="167" t="s">
        <v>305</v>
      </c>
      <c r="B2" s="167"/>
      <c r="C2" s="167"/>
      <c r="D2" s="167"/>
      <c r="E2" s="167"/>
      <c r="F2" s="167"/>
      <c r="G2" s="167"/>
      <c r="H2" s="167"/>
      <c r="I2" s="167"/>
      <c r="J2" s="167"/>
      <c r="K2" s="167"/>
      <c r="L2" s="167"/>
      <c r="M2" s="167"/>
      <c r="N2" s="167"/>
      <c r="O2" s="167"/>
      <c r="P2" s="167"/>
      <c r="Q2" s="167"/>
    </row>
    <row r="3" customHeight="1" spans="1:17">
      <c r="A3" s="168" t="s">
        <v>174</v>
      </c>
      <c r="B3" s="169"/>
      <c r="C3" s="169"/>
      <c r="D3" s="169"/>
      <c r="E3" s="169"/>
      <c r="F3" s="169"/>
      <c r="G3" s="169"/>
      <c r="H3" s="169"/>
      <c r="I3" s="169"/>
      <c r="J3" s="166"/>
      <c r="K3" s="166"/>
      <c r="L3" s="166"/>
      <c r="M3" s="166"/>
      <c r="N3" s="166"/>
      <c r="O3" s="166"/>
      <c r="P3" s="183"/>
      <c r="Q3" s="185" t="s">
        <v>66</v>
      </c>
    </row>
    <row r="4" customHeight="1" spans="1:17">
      <c r="A4" s="170" t="s">
        <v>175</v>
      </c>
      <c r="B4" s="170"/>
      <c r="C4" s="170"/>
      <c r="D4" s="171" t="s">
        <v>193</v>
      </c>
      <c r="E4" s="172" t="s">
        <v>176</v>
      </c>
      <c r="F4" s="173" t="s">
        <v>194</v>
      </c>
      <c r="G4" s="174" t="s">
        <v>195</v>
      </c>
      <c r="H4" s="173" t="s">
        <v>196</v>
      </c>
      <c r="I4" s="173" t="s">
        <v>197</v>
      </c>
      <c r="J4" s="178" t="s">
        <v>198</v>
      </c>
      <c r="K4" s="178" t="s">
        <v>199</v>
      </c>
      <c r="L4" s="178" t="s">
        <v>189</v>
      </c>
      <c r="M4" s="178" t="s">
        <v>200</v>
      </c>
      <c r="N4" s="178" t="s">
        <v>182</v>
      </c>
      <c r="O4" s="178" t="s">
        <v>201</v>
      </c>
      <c r="P4" s="178" t="s">
        <v>185</v>
      </c>
      <c r="Q4" s="175" t="s">
        <v>190</v>
      </c>
    </row>
    <row r="5" customHeight="1" spans="1:17">
      <c r="A5" s="175" t="s">
        <v>109</v>
      </c>
      <c r="B5" s="175" t="s">
        <v>110</v>
      </c>
      <c r="C5" s="175" t="s">
        <v>111</v>
      </c>
      <c r="D5" s="176"/>
      <c r="E5" s="177"/>
      <c r="F5" s="178"/>
      <c r="G5" s="179"/>
      <c r="H5" s="178"/>
      <c r="I5" s="178"/>
      <c r="J5" s="178"/>
      <c r="K5" s="178"/>
      <c r="L5" s="178"/>
      <c r="M5" s="178"/>
      <c r="N5" s="178"/>
      <c r="O5" s="178"/>
      <c r="P5" s="178"/>
      <c r="Q5" s="175"/>
    </row>
    <row r="6" customHeight="1" spans="1:17">
      <c r="A6" s="175"/>
      <c r="B6" s="175"/>
      <c r="C6" s="175"/>
      <c r="D6" s="176"/>
      <c r="E6" s="177"/>
      <c r="F6" s="178"/>
      <c r="G6" s="179"/>
      <c r="H6" s="178"/>
      <c r="I6" s="178"/>
      <c r="J6" s="178"/>
      <c r="K6" s="178"/>
      <c r="L6" s="178"/>
      <c r="M6" s="178"/>
      <c r="N6" s="178"/>
      <c r="O6" s="178"/>
      <c r="P6" s="178"/>
      <c r="Q6" s="175"/>
    </row>
    <row r="7" s="40" customFormat="1" ht="26.25" customHeight="1" spans="1:17">
      <c r="A7" s="180"/>
      <c r="B7" s="180"/>
      <c r="C7" s="180"/>
      <c r="D7" s="181"/>
      <c r="E7" s="182"/>
      <c r="F7" s="182"/>
      <c r="G7" s="182"/>
      <c r="H7" s="182"/>
      <c r="I7" s="182"/>
      <c r="J7" s="182"/>
      <c r="K7" s="182"/>
      <c r="L7" s="182"/>
      <c r="M7" s="182"/>
      <c r="N7" s="182"/>
      <c r="O7" s="182"/>
      <c r="P7" s="182"/>
      <c r="Q7" s="186"/>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699305555555556" right="0.699305555555556" top="0.75" bottom="0.75" header="0.3" footer="0.3"/>
  <pageSetup paperSize="9" scale="85"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showGridLines="0" showZeros="0" workbookViewId="0">
      <selection activeCell="A1" sqref="A1"/>
    </sheetView>
  </sheetViews>
  <sheetFormatPr defaultColWidth="9" defaultRowHeight="13.5" outlineLevelRow="6"/>
  <cols>
    <col min="1" max="1" width="5.625" customWidth="1"/>
    <col min="2" max="2" width="4.875" customWidth="1"/>
    <col min="3" max="3" width="5.625" customWidth="1"/>
    <col min="4" max="4" width="18.375" customWidth="1"/>
    <col min="5" max="5" width="13" customWidth="1"/>
    <col min="10" max="10" width="9.5" customWidth="1"/>
  </cols>
  <sheetData>
    <row r="1" customHeight="1" spans="1:19">
      <c r="A1" s="140"/>
      <c r="B1" s="141"/>
      <c r="C1" s="141"/>
      <c r="D1" s="141"/>
      <c r="E1" s="141"/>
      <c r="F1" s="141"/>
      <c r="G1" s="141"/>
      <c r="H1" s="141"/>
      <c r="I1" s="141"/>
      <c r="J1" s="141"/>
      <c r="K1" s="141"/>
      <c r="L1" s="141"/>
      <c r="M1" s="141"/>
      <c r="N1" s="141"/>
      <c r="O1" s="141"/>
      <c r="P1" s="154"/>
      <c r="Q1" s="160"/>
      <c r="R1" s="160"/>
      <c r="S1" s="161"/>
    </row>
    <row r="2" ht="22.5" customHeight="1" spans="1:19">
      <c r="A2" s="142" t="s">
        <v>306</v>
      </c>
      <c r="B2" s="142"/>
      <c r="C2" s="142"/>
      <c r="D2" s="142"/>
      <c r="E2" s="142"/>
      <c r="F2" s="142"/>
      <c r="G2" s="142"/>
      <c r="H2" s="142"/>
      <c r="I2" s="142"/>
      <c r="J2" s="142"/>
      <c r="K2" s="142"/>
      <c r="L2" s="142"/>
      <c r="M2" s="142"/>
      <c r="N2" s="142"/>
      <c r="O2" s="142"/>
      <c r="P2" s="142"/>
      <c r="Q2" s="142"/>
      <c r="R2" s="142"/>
      <c r="S2" s="142"/>
    </row>
    <row r="3" customHeight="1" spans="1:19">
      <c r="A3" s="143" t="s">
        <v>174</v>
      </c>
      <c r="B3" s="144"/>
      <c r="C3" s="144"/>
      <c r="D3" s="144"/>
      <c r="E3" s="144"/>
      <c r="F3" s="144"/>
      <c r="G3" s="144"/>
      <c r="H3" s="144"/>
      <c r="I3" s="144"/>
      <c r="J3" s="141"/>
      <c r="K3" s="141"/>
      <c r="L3" s="141"/>
      <c r="M3" s="141"/>
      <c r="N3" s="141"/>
      <c r="O3" s="141"/>
      <c r="P3" s="154"/>
      <c r="Q3" s="160"/>
      <c r="R3" s="160"/>
      <c r="S3" s="162" t="s">
        <v>66</v>
      </c>
    </row>
    <row r="4" customHeight="1" spans="1:19">
      <c r="A4" s="145" t="s">
        <v>175</v>
      </c>
      <c r="B4" s="145"/>
      <c r="C4" s="145"/>
      <c r="D4" s="146" t="s">
        <v>108</v>
      </c>
      <c r="E4" s="145" t="s">
        <v>176</v>
      </c>
      <c r="F4" s="145" t="s">
        <v>177</v>
      </c>
      <c r="G4" s="145"/>
      <c r="H4" s="145"/>
      <c r="I4" s="155"/>
      <c r="J4" s="156" t="s">
        <v>178</v>
      </c>
      <c r="K4" s="157"/>
      <c r="L4" s="157"/>
      <c r="M4" s="157"/>
      <c r="N4" s="157"/>
      <c r="O4" s="157"/>
      <c r="P4" s="157"/>
      <c r="Q4" s="157"/>
      <c r="R4" s="157"/>
      <c r="S4" s="119" t="s">
        <v>179</v>
      </c>
    </row>
    <row r="5" customHeight="1" spans="1:19">
      <c r="A5" s="147" t="s">
        <v>109</v>
      </c>
      <c r="B5" s="147" t="s">
        <v>110</v>
      </c>
      <c r="C5" s="147" t="s">
        <v>111</v>
      </c>
      <c r="D5" s="148"/>
      <c r="E5" s="147"/>
      <c r="F5" s="147" t="s">
        <v>78</v>
      </c>
      <c r="G5" s="147" t="s">
        <v>180</v>
      </c>
      <c r="H5" s="147" t="s">
        <v>181</v>
      </c>
      <c r="I5" s="147" t="s">
        <v>182</v>
      </c>
      <c r="J5" s="147" t="s">
        <v>78</v>
      </c>
      <c r="K5" s="158" t="s">
        <v>183</v>
      </c>
      <c r="L5" s="158" t="s">
        <v>184</v>
      </c>
      <c r="M5" s="158" t="s">
        <v>185</v>
      </c>
      <c r="N5" s="158" t="s">
        <v>186</v>
      </c>
      <c r="O5" s="158" t="s">
        <v>187</v>
      </c>
      <c r="P5" s="158" t="s">
        <v>188</v>
      </c>
      <c r="Q5" s="158" t="s">
        <v>189</v>
      </c>
      <c r="R5" s="158" t="s">
        <v>190</v>
      </c>
      <c r="S5" s="119"/>
    </row>
    <row r="6" ht="42" customHeight="1" spans="1:19">
      <c r="A6" s="149"/>
      <c r="B6" s="149"/>
      <c r="C6" s="149"/>
      <c r="D6" s="150"/>
      <c r="E6" s="147"/>
      <c r="F6" s="147"/>
      <c r="G6" s="147"/>
      <c r="H6" s="147"/>
      <c r="I6" s="147"/>
      <c r="J6" s="147"/>
      <c r="K6" s="158"/>
      <c r="L6" s="158"/>
      <c r="M6" s="158"/>
      <c r="N6" s="158"/>
      <c r="O6" s="158"/>
      <c r="P6" s="158"/>
      <c r="Q6" s="158"/>
      <c r="R6" s="158"/>
      <c r="S6" s="119"/>
    </row>
    <row r="7" s="40" customFormat="1" ht="25.5" customHeight="1" spans="1:19">
      <c r="A7" s="151"/>
      <c r="B7" s="151"/>
      <c r="C7" s="151"/>
      <c r="D7" s="152"/>
      <c r="E7" s="153"/>
      <c r="F7" s="153"/>
      <c r="G7" s="153"/>
      <c r="H7" s="153"/>
      <c r="I7" s="153"/>
      <c r="J7" s="153"/>
      <c r="K7" s="153"/>
      <c r="L7" s="159"/>
      <c r="M7" s="159"/>
      <c r="N7" s="159"/>
      <c r="O7" s="159"/>
      <c r="P7" s="159"/>
      <c r="Q7" s="159"/>
      <c r="R7" s="163"/>
      <c r="S7" s="164"/>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3.5" outlineLevelRow="6"/>
  <cols>
    <col min="1" max="1" width="5.25" customWidth="1"/>
    <col min="2" max="2" width="5.75" customWidth="1"/>
    <col min="3" max="3" width="4.375" customWidth="1"/>
    <col min="4" max="4" width="14.875" customWidth="1"/>
    <col min="5" max="5" width="16" customWidth="1"/>
  </cols>
  <sheetData>
    <row r="1" customHeight="1" spans="1:17">
      <c r="A1" s="120" t="s">
        <v>307</v>
      </c>
      <c r="B1" s="121"/>
      <c r="C1" s="121"/>
      <c r="D1" s="121"/>
      <c r="E1" s="121"/>
      <c r="F1" s="121"/>
      <c r="G1" s="121"/>
      <c r="H1" s="121"/>
      <c r="I1" s="121"/>
      <c r="J1" s="121"/>
      <c r="K1" s="121"/>
      <c r="L1" s="121"/>
      <c r="M1" s="121"/>
      <c r="N1" s="121"/>
      <c r="O1" s="121"/>
      <c r="P1" s="136"/>
      <c r="Q1" s="137"/>
    </row>
    <row r="2" ht="22.5" customHeight="1" spans="1:17">
      <c r="A2" s="122" t="s">
        <v>308</v>
      </c>
      <c r="B2" s="122"/>
      <c r="C2" s="122"/>
      <c r="D2" s="122"/>
      <c r="E2" s="122"/>
      <c r="F2" s="122"/>
      <c r="G2" s="122"/>
      <c r="H2" s="122"/>
      <c r="I2" s="122"/>
      <c r="J2" s="122"/>
      <c r="K2" s="122"/>
      <c r="L2" s="122"/>
      <c r="M2" s="122"/>
      <c r="N2" s="122"/>
      <c r="O2" s="122"/>
      <c r="P2" s="122"/>
      <c r="Q2" s="122"/>
    </row>
    <row r="3" customHeight="1" spans="1:17">
      <c r="A3" s="123" t="s">
        <v>174</v>
      </c>
      <c r="B3" s="124"/>
      <c r="C3" s="124"/>
      <c r="D3" s="124"/>
      <c r="E3" s="124"/>
      <c r="F3" s="124"/>
      <c r="G3" s="124"/>
      <c r="H3" s="124"/>
      <c r="I3" s="124"/>
      <c r="J3" s="121"/>
      <c r="K3" s="121"/>
      <c r="L3" s="121"/>
      <c r="M3" s="121"/>
      <c r="N3" s="121"/>
      <c r="O3" s="121"/>
      <c r="P3" s="136"/>
      <c r="Q3" s="138" t="s">
        <v>66</v>
      </c>
    </row>
    <row r="4" customHeight="1" spans="1:17">
      <c r="A4" s="125" t="s">
        <v>175</v>
      </c>
      <c r="B4" s="125"/>
      <c r="C4" s="125"/>
      <c r="D4" s="126" t="s">
        <v>193</v>
      </c>
      <c r="E4" s="127" t="s">
        <v>176</v>
      </c>
      <c r="F4" s="127" t="s">
        <v>194</v>
      </c>
      <c r="G4" s="128" t="s">
        <v>195</v>
      </c>
      <c r="H4" s="127" t="s">
        <v>196</v>
      </c>
      <c r="I4" s="127" t="s">
        <v>197</v>
      </c>
      <c r="J4" s="131" t="s">
        <v>198</v>
      </c>
      <c r="K4" s="131" t="s">
        <v>199</v>
      </c>
      <c r="L4" s="131" t="s">
        <v>189</v>
      </c>
      <c r="M4" s="131" t="s">
        <v>200</v>
      </c>
      <c r="N4" s="131" t="s">
        <v>182</v>
      </c>
      <c r="O4" s="131" t="s">
        <v>201</v>
      </c>
      <c r="P4" s="131" t="s">
        <v>185</v>
      </c>
      <c r="Q4" s="129" t="s">
        <v>190</v>
      </c>
    </row>
    <row r="5" customHeight="1" spans="1:17">
      <c r="A5" s="129" t="s">
        <v>109</v>
      </c>
      <c r="B5" s="129" t="s">
        <v>110</v>
      </c>
      <c r="C5" s="129" t="s">
        <v>111</v>
      </c>
      <c r="D5" s="130"/>
      <c r="E5" s="131"/>
      <c r="F5" s="131"/>
      <c r="G5" s="132"/>
      <c r="H5" s="131"/>
      <c r="I5" s="131"/>
      <c r="J5" s="131"/>
      <c r="K5" s="131"/>
      <c r="L5" s="131"/>
      <c r="M5" s="131"/>
      <c r="N5" s="131"/>
      <c r="O5" s="131"/>
      <c r="P5" s="131"/>
      <c r="Q5" s="129"/>
    </row>
    <row r="6" customHeight="1" spans="1:17">
      <c r="A6" s="129"/>
      <c r="B6" s="129"/>
      <c r="C6" s="129"/>
      <c r="D6" s="130"/>
      <c r="E6" s="131"/>
      <c r="F6" s="131"/>
      <c r="G6" s="132"/>
      <c r="H6" s="131"/>
      <c r="I6" s="131"/>
      <c r="J6" s="131"/>
      <c r="K6" s="131"/>
      <c r="L6" s="131"/>
      <c r="M6" s="131"/>
      <c r="N6" s="131"/>
      <c r="O6" s="131"/>
      <c r="P6" s="131"/>
      <c r="Q6" s="129"/>
    </row>
    <row r="7" s="40" customFormat="1" ht="26.25" customHeight="1" spans="1:17">
      <c r="A7" s="133"/>
      <c r="B7" s="133"/>
      <c r="C7" s="133"/>
      <c r="D7" s="134"/>
      <c r="E7" s="135"/>
      <c r="F7" s="135"/>
      <c r="G7" s="135"/>
      <c r="H7" s="135"/>
      <c r="I7" s="135"/>
      <c r="J7" s="135"/>
      <c r="K7" s="135"/>
      <c r="L7" s="135"/>
      <c r="M7" s="135"/>
      <c r="N7" s="135"/>
      <c r="O7" s="135"/>
      <c r="P7" s="135"/>
      <c r="Q7" s="139"/>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4"/>
  <sheetViews>
    <sheetView showGridLines="0" showZeros="0" workbookViewId="0">
      <selection activeCell="A1" sqref="A1"/>
    </sheetView>
  </sheetViews>
  <sheetFormatPr defaultColWidth="9" defaultRowHeight="13.5"/>
  <cols>
    <col min="1" max="1" width="5.875" customWidth="1"/>
    <col min="2" max="2" width="7" customWidth="1"/>
    <col min="3" max="3" width="6.75" customWidth="1"/>
    <col min="4" max="4" width="16.5" customWidth="1"/>
    <col min="5" max="5" width="15.875" customWidth="1"/>
    <col min="6" max="7" width="16"/>
    <col min="8" max="8" width="14.875"/>
    <col min="9" max="9" width="11.5"/>
    <col min="10" max="11" width="14.875"/>
    <col min="18" max="18" width="14.875"/>
  </cols>
  <sheetData>
    <row r="1" customHeight="1" spans="1:19">
      <c r="A1" s="96" t="s">
        <v>309</v>
      </c>
      <c r="B1" s="97"/>
      <c r="C1" s="97"/>
      <c r="D1" s="97"/>
      <c r="E1" s="97"/>
      <c r="F1" s="97"/>
      <c r="G1" s="97"/>
      <c r="H1" s="97"/>
      <c r="I1" s="97"/>
      <c r="J1" s="97"/>
      <c r="K1" s="97"/>
      <c r="L1" s="97"/>
      <c r="M1" s="97"/>
      <c r="N1" s="97"/>
      <c r="O1" s="97"/>
      <c r="P1" s="110"/>
      <c r="Q1" s="116"/>
      <c r="R1" s="116"/>
      <c r="S1" s="117"/>
    </row>
    <row r="2" ht="22.5" customHeight="1" spans="1:19">
      <c r="A2" s="98" t="s">
        <v>310</v>
      </c>
      <c r="B2" s="98"/>
      <c r="C2" s="98"/>
      <c r="D2" s="98"/>
      <c r="E2" s="98"/>
      <c r="F2" s="98"/>
      <c r="G2" s="98"/>
      <c r="H2" s="98"/>
      <c r="I2" s="98"/>
      <c r="J2" s="98"/>
      <c r="K2" s="98"/>
      <c r="L2" s="98"/>
      <c r="M2" s="98"/>
      <c r="N2" s="98"/>
      <c r="O2" s="98"/>
      <c r="P2" s="98"/>
      <c r="Q2" s="98"/>
      <c r="R2" s="98"/>
      <c r="S2" s="98"/>
    </row>
    <row r="3" customHeight="1" spans="1:19">
      <c r="A3" s="99" t="s">
        <v>174</v>
      </c>
      <c r="B3" s="100"/>
      <c r="C3" s="100"/>
      <c r="D3" s="100"/>
      <c r="E3" s="100"/>
      <c r="F3" s="100"/>
      <c r="G3" s="100"/>
      <c r="H3" s="100"/>
      <c r="I3" s="100"/>
      <c r="J3" s="97"/>
      <c r="K3" s="97"/>
      <c r="L3" s="97"/>
      <c r="M3" s="97"/>
      <c r="N3" s="97"/>
      <c r="O3" s="97"/>
      <c r="P3" s="110"/>
      <c r="Q3" s="116"/>
      <c r="R3" s="116"/>
      <c r="S3" s="118" t="s">
        <v>66</v>
      </c>
    </row>
    <row r="4" customHeight="1" spans="1:19">
      <c r="A4" s="101" t="s">
        <v>175</v>
      </c>
      <c r="B4" s="101"/>
      <c r="C4" s="101"/>
      <c r="D4" s="102" t="s">
        <v>108</v>
      </c>
      <c r="E4" s="103" t="s">
        <v>176</v>
      </c>
      <c r="F4" s="101" t="s">
        <v>177</v>
      </c>
      <c r="G4" s="101"/>
      <c r="H4" s="101"/>
      <c r="I4" s="111"/>
      <c r="J4" s="112" t="s">
        <v>178</v>
      </c>
      <c r="K4" s="113"/>
      <c r="L4" s="113"/>
      <c r="M4" s="113"/>
      <c r="N4" s="113"/>
      <c r="O4" s="113"/>
      <c r="P4" s="113"/>
      <c r="Q4" s="113"/>
      <c r="R4" s="106"/>
      <c r="S4" s="119" t="s">
        <v>179</v>
      </c>
    </row>
    <row r="5" customHeight="1" spans="1:19">
      <c r="A5" s="104" t="s">
        <v>109</v>
      </c>
      <c r="B5" s="104" t="s">
        <v>110</v>
      </c>
      <c r="C5" s="104" t="s">
        <v>111</v>
      </c>
      <c r="D5" s="105"/>
      <c r="E5" s="106"/>
      <c r="F5" s="104" t="s">
        <v>78</v>
      </c>
      <c r="G5" s="104" t="s">
        <v>180</v>
      </c>
      <c r="H5" s="104" t="s">
        <v>181</v>
      </c>
      <c r="I5" s="104" t="s">
        <v>182</v>
      </c>
      <c r="J5" s="104" t="s">
        <v>78</v>
      </c>
      <c r="K5" s="114" t="s">
        <v>183</v>
      </c>
      <c r="L5" s="114" t="s">
        <v>184</v>
      </c>
      <c r="M5" s="114" t="s">
        <v>185</v>
      </c>
      <c r="N5" s="114" t="s">
        <v>186</v>
      </c>
      <c r="O5" s="114" t="s">
        <v>187</v>
      </c>
      <c r="P5" s="114" t="s">
        <v>188</v>
      </c>
      <c r="Q5" s="114" t="s">
        <v>189</v>
      </c>
      <c r="R5" s="114" t="s">
        <v>190</v>
      </c>
      <c r="S5" s="119"/>
    </row>
    <row r="6" ht="42" customHeight="1" spans="1:19">
      <c r="A6" s="104"/>
      <c r="B6" s="104"/>
      <c r="C6" s="104"/>
      <c r="D6" s="105"/>
      <c r="E6" s="106"/>
      <c r="F6" s="104"/>
      <c r="G6" s="104"/>
      <c r="H6" s="104"/>
      <c r="I6" s="104"/>
      <c r="J6" s="104"/>
      <c r="K6" s="114"/>
      <c r="L6" s="114"/>
      <c r="M6" s="114"/>
      <c r="N6" s="114"/>
      <c r="O6" s="114"/>
      <c r="P6" s="114"/>
      <c r="Q6" s="114"/>
      <c r="R6" s="114"/>
      <c r="S6" s="119"/>
    </row>
    <row r="7" s="40" customFormat="1" ht="28.5" customHeight="1" spans="1:19">
      <c r="A7" s="107"/>
      <c r="B7" s="107"/>
      <c r="C7" s="107"/>
      <c r="D7" s="108" t="s">
        <v>78</v>
      </c>
      <c r="E7" s="109">
        <f t="shared" ref="E7:S7" si="0">E8+E13+E16+E22+E29+E33</f>
        <v>6160773.46</v>
      </c>
      <c r="F7" s="109">
        <f t="shared" si="0"/>
        <v>3951373.46</v>
      </c>
      <c r="G7" s="109">
        <f t="shared" si="0"/>
        <v>2801373.46</v>
      </c>
      <c r="H7" s="109">
        <f t="shared" si="0"/>
        <v>1150000</v>
      </c>
      <c r="I7" s="109">
        <f t="shared" si="0"/>
        <v>0</v>
      </c>
      <c r="J7" s="115">
        <f t="shared" si="0"/>
        <v>2209400</v>
      </c>
      <c r="K7" s="115">
        <f t="shared" si="0"/>
        <v>2209400</v>
      </c>
      <c r="L7" s="109">
        <f t="shared" si="0"/>
        <v>0</v>
      </c>
      <c r="M7" s="109">
        <f t="shared" si="0"/>
        <v>0</v>
      </c>
      <c r="N7" s="109">
        <f t="shared" si="0"/>
        <v>0</v>
      </c>
      <c r="O7" s="109">
        <f t="shared" si="0"/>
        <v>0</v>
      </c>
      <c r="P7" s="109">
        <f t="shared" si="0"/>
        <v>0</v>
      </c>
      <c r="Q7" s="109">
        <f t="shared" si="0"/>
        <v>0</v>
      </c>
      <c r="R7" s="109">
        <f t="shared" si="0"/>
        <v>0</v>
      </c>
      <c r="S7" s="115">
        <f t="shared" si="0"/>
        <v>0</v>
      </c>
    </row>
    <row r="8" ht="28.5" customHeight="1" spans="1:19">
      <c r="A8" s="107" t="s">
        <v>112</v>
      </c>
      <c r="B8" s="107"/>
      <c r="C8" s="107"/>
      <c r="D8" s="108" t="s">
        <v>113</v>
      </c>
      <c r="E8" s="109">
        <f t="shared" ref="E8:S8" si="1">E9+E11</f>
        <v>2457282.36</v>
      </c>
      <c r="F8" s="109">
        <f t="shared" si="1"/>
        <v>2457282.36</v>
      </c>
      <c r="G8" s="109">
        <f t="shared" si="1"/>
        <v>1307282.36</v>
      </c>
      <c r="H8" s="109">
        <f t="shared" si="1"/>
        <v>1150000</v>
      </c>
      <c r="I8" s="109">
        <f t="shared" si="1"/>
        <v>0</v>
      </c>
      <c r="J8" s="115">
        <f t="shared" si="1"/>
        <v>0</v>
      </c>
      <c r="K8" s="115">
        <f t="shared" si="1"/>
        <v>0</v>
      </c>
      <c r="L8" s="109">
        <f t="shared" si="1"/>
        <v>0</v>
      </c>
      <c r="M8" s="109">
        <f t="shared" si="1"/>
        <v>0</v>
      </c>
      <c r="N8" s="109">
        <f t="shared" si="1"/>
        <v>0</v>
      </c>
      <c r="O8" s="109">
        <f t="shared" si="1"/>
        <v>0</v>
      </c>
      <c r="P8" s="109">
        <f t="shared" si="1"/>
        <v>0</v>
      </c>
      <c r="Q8" s="109">
        <f t="shared" si="1"/>
        <v>0</v>
      </c>
      <c r="R8" s="109">
        <f t="shared" si="1"/>
        <v>0</v>
      </c>
      <c r="S8" s="115">
        <f t="shared" si="1"/>
        <v>0</v>
      </c>
    </row>
    <row r="9" ht="28.5" customHeight="1" spans="1:19">
      <c r="A9" s="107" t="s">
        <v>114</v>
      </c>
      <c r="B9" s="107" t="s">
        <v>115</v>
      </c>
      <c r="C9" s="107"/>
      <c r="D9" s="108" t="s">
        <v>116</v>
      </c>
      <c r="E9" s="109">
        <f t="shared" ref="E9:S9" si="2">E10</f>
        <v>2288241.96</v>
      </c>
      <c r="F9" s="109">
        <f t="shared" si="2"/>
        <v>2288241.96</v>
      </c>
      <c r="G9" s="109">
        <f t="shared" si="2"/>
        <v>1138241.96</v>
      </c>
      <c r="H9" s="109">
        <f t="shared" si="2"/>
        <v>1150000</v>
      </c>
      <c r="I9" s="109">
        <f t="shared" si="2"/>
        <v>0</v>
      </c>
      <c r="J9" s="115">
        <f t="shared" si="2"/>
        <v>0</v>
      </c>
      <c r="K9" s="115">
        <f t="shared" si="2"/>
        <v>0</v>
      </c>
      <c r="L9" s="109">
        <f t="shared" si="2"/>
        <v>0</v>
      </c>
      <c r="M9" s="109">
        <f t="shared" si="2"/>
        <v>0</v>
      </c>
      <c r="N9" s="109">
        <f t="shared" si="2"/>
        <v>0</v>
      </c>
      <c r="O9" s="109">
        <f t="shared" si="2"/>
        <v>0</v>
      </c>
      <c r="P9" s="109">
        <f t="shared" si="2"/>
        <v>0</v>
      </c>
      <c r="Q9" s="109">
        <f t="shared" si="2"/>
        <v>0</v>
      </c>
      <c r="R9" s="109">
        <f t="shared" si="2"/>
        <v>0</v>
      </c>
      <c r="S9" s="115">
        <f t="shared" si="2"/>
        <v>0</v>
      </c>
    </row>
    <row r="10" ht="28.5" customHeight="1" spans="1:19">
      <c r="A10" s="107" t="s">
        <v>117</v>
      </c>
      <c r="B10" s="107" t="s">
        <v>118</v>
      </c>
      <c r="C10" s="107" t="s">
        <v>119</v>
      </c>
      <c r="D10" s="108" t="s">
        <v>120</v>
      </c>
      <c r="E10" s="109">
        <v>2288241.96</v>
      </c>
      <c r="F10" s="109">
        <v>2288241.96</v>
      </c>
      <c r="G10" s="109">
        <v>1138241.96</v>
      </c>
      <c r="H10" s="109">
        <v>1150000</v>
      </c>
      <c r="I10" s="109">
        <v>0</v>
      </c>
      <c r="J10" s="115">
        <v>0</v>
      </c>
      <c r="K10" s="115">
        <v>0</v>
      </c>
      <c r="L10" s="109">
        <v>0</v>
      </c>
      <c r="M10" s="109">
        <v>0</v>
      </c>
      <c r="N10" s="109">
        <v>0</v>
      </c>
      <c r="O10" s="109">
        <v>0</v>
      </c>
      <c r="P10" s="109">
        <v>0</v>
      </c>
      <c r="Q10" s="109">
        <v>0</v>
      </c>
      <c r="R10" s="109">
        <v>0</v>
      </c>
      <c r="S10" s="115">
        <v>0</v>
      </c>
    </row>
    <row r="11" ht="28.5" customHeight="1" spans="1:19">
      <c r="A11" s="107" t="s">
        <v>114</v>
      </c>
      <c r="B11" s="107" t="s">
        <v>121</v>
      </c>
      <c r="C11" s="107"/>
      <c r="D11" s="108" t="s">
        <v>122</v>
      </c>
      <c r="E11" s="109">
        <f t="shared" ref="E11:S11" si="3">E12</f>
        <v>169040.4</v>
      </c>
      <c r="F11" s="109">
        <f t="shared" si="3"/>
        <v>169040.4</v>
      </c>
      <c r="G11" s="109">
        <f t="shared" si="3"/>
        <v>169040.4</v>
      </c>
      <c r="H11" s="109">
        <f t="shared" si="3"/>
        <v>0</v>
      </c>
      <c r="I11" s="109">
        <f t="shared" si="3"/>
        <v>0</v>
      </c>
      <c r="J11" s="115">
        <f t="shared" si="3"/>
        <v>0</v>
      </c>
      <c r="K11" s="115">
        <f t="shared" si="3"/>
        <v>0</v>
      </c>
      <c r="L11" s="109">
        <f t="shared" si="3"/>
        <v>0</v>
      </c>
      <c r="M11" s="109">
        <f t="shared" si="3"/>
        <v>0</v>
      </c>
      <c r="N11" s="109">
        <f t="shared" si="3"/>
        <v>0</v>
      </c>
      <c r="O11" s="109">
        <f t="shared" si="3"/>
        <v>0</v>
      </c>
      <c r="P11" s="109">
        <f t="shared" si="3"/>
        <v>0</v>
      </c>
      <c r="Q11" s="109">
        <f t="shared" si="3"/>
        <v>0</v>
      </c>
      <c r="R11" s="109">
        <f t="shared" si="3"/>
        <v>0</v>
      </c>
      <c r="S11" s="115">
        <f t="shared" si="3"/>
        <v>0</v>
      </c>
    </row>
    <row r="12" ht="28.5" customHeight="1" spans="1:19">
      <c r="A12" s="107" t="s">
        <v>117</v>
      </c>
      <c r="B12" s="107" t="s">
        <v>123</v>
      </c>
      <c r="C12" s="107" t="s">
        <v>119</v>
      </c>
      <c r="D12" s="108" t="s">
        <v>124</v>
      </c>
      <c r="E12" s="109">
        <v>169040.4</v>
      </c>
      <c r="F12" s="109">
        <v>169040.4</v>
      </c>
      <c r="G12" s="109">
        <v>169040.4</v>
      </c>
      <c r="H12" s="109">
        <v>0</v>
      </c>
      <c r="I12" s="109">
        <v>0</v>
      </c>
      <c r="J12" s="115">
        <v>0</v>
      </c>
      <c r="K12" s="115">
        <v>0</v>
      </c>
      <c r="L12" s="109">
        <v>0</v>
      </c>
      <c r="M12" s="109">
        <v>0</v>
      </c>
      <c r="N12" s="109">
        <v>0</v>
      </c>
      <c r="O12" s="109">
        <v>0</v>
      </c>
      <c r="P12" s="109">
        <v>0</v>
      </c>
      <c r="Q12" s="109">
        <v>0</v>
      </c>
      <c r="R12" s="109">
        <v>0</v>
      </c>
      <c r="S12" s="115">
        <v>0</v>
      </c>
    </row>
    <row r="13" ht="28.5" customHeight="1" spans="1:19">
      <c r="A13" s="107" t="s">
        <v>125</v>
      </c>
      <c r="B13" s="107"/>
      <c r="C13" s="107"/>
      <c r="D13" s="108" t="s">
        <v>126</v>
      </c>
      <c r="E13" s="109">
        <f t="shared" ref="E13:S13" si="4">E14</f>
        <v>68999.91</v>
      </c>
      <c r="F13" s="109">
        <f t="shared" si="4"/>
        <v>68999.91</v>
      </c>
      <c r="G13" s="109">
        <f t="shared" si="4"/>
        <v>68999.91</v>
      </c>
      <c r="H13" s="109">
        <f t="shared" si="4"/>
        <v>0</v>
      </c>
      <c r="I13" s="109">
        <f t="shared" si="4"/>
        <v>0</v>
      </c>
      <c r="J13" s="115">
        <f t="shared" si="4"/>
        <v>0</v>
      </c>
      <c r="K13" s="115">
        <f t="shared" si="4"/>
        <v>0</v>
      </c>
      <c r="L13" s="109">
        <f t="shared" si="4"/>
        <v>0</v>
      </c>
      <c r="M13" s="109">
        <f t="shared" si="4"/>
        <v>0</v>
      </c>
      <c r="N13" s="109">
        <f t="shared" si="4"/>
        <v>0</v>
      </c>
      <c r="O13" s="109">
        <f t="shared" si="4"/>
        <v>0</v>
      </c>
      <c r="P13" s="109">
        <f t="shared" si="4"/>
        <v>0</v>
      </c>
      <c r="Q13" s="109">
        <f t="shared" si="4"/>
        <v>0</v>
      </c>
      <c r="R13" s="109">
        <f t="shared" si="4"/>
        <v>0</v>
      </c>
      <c r="S13" s="115">
        <f t="shared" si="4"/>
        <v>0</v>
      </c>
    </row>
    <row r="14" ht="28.5" customHeight="1" spans="1:19">
      <c r="A14" s="107" t="s">
        <v>127</v>
      </c>
      <c r="B14" s="107" t="s">
        <v>119</v>
      </c>
      <c r="C14" s="107"/>
      <c r="D14" s="108" t="s">
        <v>128</v>
      </c>
      <c r="E14" s="109">
        <f t="shared" ref="E14:S14" si="5">E15</f>
        <v>68999.91</v>
      </c>
      <c r="F14" s="109">
        <f t="shared" si="5"/>
        <v>68999.91</v>
      </c>
      <c r="G14" s="109">
        <f t="shared" si="5"/>
        <v>68999.91</v>
      </c>
      <c r="H14" s="109">
        <f t="shared" si="5"/>
        <v>0</v>
      </c>
      <c r="I14" s="109">
        <f t="shared" si="5"/>
        <v>0</v>
      </c>
      <c r="J14" s="115">
        <f t="shared" si="5"/>
        <v>0</v>
      </c>
      <c r="K14" s="115">
        <f t="shared" si="5"/>
        <v>0</v>
      </c>
      <c r="L14" s="109">
        <f t="shared" si="5"/>
        <v>0</v>
      </c>
      <c r="M14" s="109">
        <f t="shared" si="5"/>
        <v>0</v>
      </c>
      <c r="N14" s="109">
        <f t="shared" si="5"/>
        <v>0</v>
      </c>
      <c r="O14" s="109">
        <f t="shared" si="5"/>
        <v>0</v>
      </c>
      <c r="P14" s="109">
        <f t="shared" si="5"/>
        <v>0</v>
      </c>
      <c r="Q14" s="109">
        <f t="shared" si="5"/>
        <v>0</v>
      </c>
      <c r="R14" s="109">
        <f t="shared" si="5"/>
        <v>0</v>
      </c>
      <c r="S14" s="115">
        <f t="shared" si="5"/>
        <v>0</v>
      </c>
    </row>
    <row r="15" ht="28.5" customHeight="1" spans="1:19">
      <c r="A15" s="107" t="s">
        <v>129</v>
      </c>
      <c r="B15" s="107" t="s">
        <v>130</v>
      </c>
      <c r="C15" s="107" t="s">
        <v>119</v>
      </c>
      <c r="D15" s="108" t="s">
        <v>131</v>
      </c>
      <c r="E15" s="109">
        <v>68999.91</v>
      </c>
      <c r="F15" s="109">
        <v>68999.91</v>
      </c>
      <c r="G15" s="109">
        <v>68999.91</v>
      </c>
      <c r="H15" s="109">
        <v>0</v>
      </c>
      <c r="I15" s="109">
        <v>0</v>
      </c>
      <c r="J15" s="115">
        <v>0</v>
      </c>
      <c r="K15" s="115">
        <v>0</v>
      </c>
      <c r="L15" s="109">
        <v>0</v>
      </c>
      <c r="M15" s="109">
        <v>0</v>
      </c>
      <c r="N15" s="109">
        <v>0</v>
      </c>
      <c r="O15" s="109">
        <v>0</v>
      </c>
      <c r="P15" s="109">
        <v>0</v>
      </c>
      <c r="Q15" s="109">
        <v>0</v>
      </c>
      <c r="R15" s="109">
        <v>0</v>
      </c>
      <c r="S15" s="115">
        <v>0</v>
      </c>
    </row>
    <row r="16" ht="28.5" customHeight="1" spans="1:19">
      <c r="A16" s="107" t="s">
        <v>132</v>
      </c>
      <c r="B16" s="107"/>
      <c r="C16" s="107"/>
      <c r="D16" s="108" t="s">
        <v>133</v>
      </c>
      <c r="E16" s="109">
        <f t="shared" ref="E16:S16" si="6">E17+E19</f>
        <v>289868.04</v>
      </c>
      <c r="F16" s="109">
        <f t="shared" si="6"/>
        <v>179868.04</v>
      </c>
      <c r="G16" s="109">
        <f t="shared" si="6"/>
        <v>179868.04</v>
      </c>
      <c r="H16" s="109">
        <f t="shared" si="6"/>
        <v>0</v>
      </c>
      <c r="I16" s="109">
        <f t="shared" si="6"/>
        <v>0</v>
      </c>
      <c r="J16" s="115">
        <f t="shared" si="6"/>
        <v>110000</v>
      </c>
      <c r="K16" s="115">
        <f t="shared" si="6"/>
        <v>110000</v>
      </c>
      <c r="L16" s="109">
        <f t="shared" si="6"/>
        <v>0</v>
      </c>
      <c r="M16" s="109">
        <f t="shared" si="6"/>
        <v>0</v>
      </c>
      <c r="N16" s="109">
        <f t="shared" si="6"/>
        <v>0</v>
      </c>
      <c r="O16" s="109">
        <f t="shared" si="6"/>
        <v>0</v>
      </c>
      <c r="P16" s="109">
        <f t="shared" si="6"/>
        <v>0</v>
      </c>
      <c r="Q16" s="109">
        <f t="shared" si="6"/>
        <v>0</v>
      </c>
      <c r="R16" s="109">
        <f t="shared" si="6"/>
        <v>0</v>
      </c>
      <c r="S16" s="115">
        <f t="shared" si="6"/>
        <v>0</v>
      </c>
    </row>
    <row r="17" ht="28.5" customHeight="1" spans="1:19">
      <c r="A17" s="107" t="s">
        <v>134</v>
      </c>
      <c r="B17" s="107" t="s">
        <v>119</v>
      </c>
      <c r="C17" s="107"/>
      <c r="D17" s="108" t="s">
        <v>135</v>
      </c>
      <c r="E17" s="109">
        <f t="shared" ref="E17:S17" si="7">E18</f>
        <v>179868.04</v>
      </c>
      <c r="F17" s="109">
        <f t="shared" si="7"/>
        <v>179868.04</v>
      </c>
      <c r="G17" s="109">
        <f t="shared" si="7"/>
        <v>179868.04</v>
      </c>
      <c r="H17" s="109">
        <f t="shared" si="7"/>
        <v>0</v>
      </c>
      <c r="I17" s="109">
        <f t="shared" si="7"/>
        <v>0</v>
      </c>
      <c r="J17" s="115">
        <f t="shared" si="7"/>
        <v>0</v>
      </c>
      <c r="K17" s="115">
        <f t="shared" si="7"/>
        <v>0</v>
      </c>
      <c r="L17" s="109">
        <f t="shared" si="7"/>
        <v>0</v>
      </c>
      <c r="M17" s="109">
        <f t="shared" si="7"/>
        <v>0</v>
      </c>
      <c r="N17" s="109">
        <f t="shared" si="7"/>
        <v>0</v>
      </c>
      <c r="O17" s="109">
        <f t="shared" si="7"/>
        <v>0</v>
      </c>
      <c r="P17" s="109">
        <f t="shared" si="7"/>
        <v>0</v>
      </c>
      <c r="Q17" s="109">
        <f t="shared" si="7"/>
        <v>0</v>
      </c>
      <c r="R17" s="109">
        <f t="shared" si="7"/>
        <v>0</v>
      </c>
      <c r="S17" s="115">
        <f t="shared" si="7"/>
        <v>0</v>
      </c>
    </row>
    <row r="18" ht="28.5" customHeight="1" spans="1:19">
      <c r="A18" s="107" t="s">
        <v>136</v>
      </c>
      <c r="B18" s="107" t="s">
        <v>130</v>
      </c>
      <c r="C18" s="107" t="s">
        <v>119</v>
      </c>
      <c r="D18" s="108" t="s">
        <v>137</v>
      </c>
      <c r="E18" s="109">
        <v>179868.04</v>
      </c>
      <c r="F18" s="109">
        <v>179868.04</v>
      </c>
      <c r="G18" s="109">
        <v>179868.04</v>
      </c>
      <c r="H18" s="109">
        <v>0</v>
      </c>
      <c r="I18" s="109">
        <v>0</v>
      </c>
      <c r="J18" s="115">
        <v>0</v>
      </c>
      <c r="K18" s="115">
        <v>0</v>
      </c>
      <c r="L18" s="109">
        <v>0</v>
      </c>
      <c r="M18" s="109">
        <v>0</v>
      </c>
      <c r="N18" s="109">
        <v>0</v>
      </c>
      <c r="O18" s="109">
        <v>0</v>
      </c>
      <c r="P18" s="109">
        <v>0</v>
      </c>
      <c r="Q18" s="109">
        <v>0</v>
      </c>
      <c r="R18" s="109">
        <v>0</v>
      </c>
      <c r="S18" s="115">
        <v>0</v>
      </c>
    </row>
    <row r="19" ht="28.5" customHeight="1" spans="1:19">
      <c r="A19" s="107" t="s">
        <v>134</v>
      </c>
      <c r="B19" s="107" t="s">
        <v>138</v>
      </c>
      <c r="C19" s="107"/>
      <c r="D19" s="108" t="s">
        <v>139</v>
      </c>
      <c r="E19" s="109">
        <f t="shared" ref="E19:S19" si="8">SUM(E20:E21)</f>
        <v>110000</v>
      </c>
      <c r="F19" s="109">
        <f t="shared" si="8"/>
        <v>0</v>
      </c>
      <c r="G19" s="109">
        <f t="shared" si="8"/>
        <v>0</v>
      </c>
      <c r="H19" s="109">
        <f t="shared" si="8"/>
        <v>0</v>
      </c>
      <c r="I19" s="109">
        <f t="shared" si="8"/>
        <v>0</v>
      </c>
      <c r="J19" s="115">
        <f t="shared" si="8"/>
        <v>110000</v>
      </c>
      <c r="K19" s="115">
        <f t="shared" si="8"/>
        <v>110000</v>
      </c>
      <c r="L19" s="109">
        <f t="shared" si="8"/>
        <v>0</v>
      </c>
      <c r="M19" s="109">
        <f t="shared" si="8"/>
        <v>0</v>
      </c>
      <c r="N19" s="109">
        <f t="shared" si="8"/>
        <v>0</v>
      </c>
      <c r="O19" s="109">
        <f t="shared" si="8"/>
        <v>0</v>
      </c>
      <c r="P19" s="109">
        <f t="shared" si="8"/>
        <v>0</v>
      </c>
      <c r="Q19" s="109">
        <f t="shared" si="8"/>
        <v>0</v>
      </c>
      <c r="R19" s="109">
        <f t="shared" si="8"/>
        <v>0</v>
      </c>
      <c r="S19" s="115">
        <f t="shared" si="8"/>
        <v>0</v>
      </c>
    </row>
    <row r="20" ht="28.5" customHeight="1" spans="1:19">
      <c r="A20" s="107" t="s">
        <v>136</v>
      </c>
      <c r="B20" s="107" t="s">
        <v>140</v>
      </c>
      <c r="C20" s="107" t="s">
        <v>141</v>
      </c>
      <c r="D20" s="108" t="s">
        <v>142</v>
      </c>
      <c r="E20" s="109">
        <v>31000</v>
      </c>
      <c r="F20" s="109">
        <v>0</v>
      </c>
      <c r="G20" s="109">
        <v>0</v>
      </c>
      <c r="H20" s="109">
        <v>0</v>
      </c>
      <c r="I20" s="109">
        <v>0</v>
      </c>
      <c r="J20" s="115">
        <v>31000</v>
      </c>
      <c r="K20" s="115">
        <v>31000</v>
      </c>
      <c r="L20" s="109">
        <v>0</v>
      </c>
      <c r="M20" s="109">
        <v>0</v>
      </c>
      <c r="N20" s="109">
        <v>0</v>
      </c>
      <c r="O20" s="109">
        <v>0</v>
      </c>
      <c r="P20" s="109">
        <v>0</v>
      </c>
      <c r="Q20" s="109">
        <v>0</v>
      </c>
      <c r="R20" s="109">
        <v>0</v>
      </c>
      <c r="S20" s="115">
        <v>0</v>
      </c>
    </row>
    <row r="21" ht="28.5" customHeight="1" spans="1:19">
      <c r="A21" s="107" t="s">
        <v>136</v>
      </c>
      <c r="B21" s="107" t="s">
        <v>140</v>
      </c>
      <c r="C21" s="107" t="s">
        <v>143</v>
      </c>
      <c r="D21" s="108" t="s">
        <v>144</v>
      </c>
      <c r="E21" s="109">
        <v>79000</v>
      </c>
      <c r="F21" s="109">
        <v>0</v>
      </c>
      <c r="G21" s="109">
        <v>0</v>
      </c>
      <c r="H21" s="109">
        <v>0</v>
      </c>
      <c r="I21" s="109">
        <v>0</v>
      </c>
      <c r="J21" s="115">
        <v>79000</v>
      </c>
      <c r="K21" s="115">
        <v>79000</v>
      </c>
      <c r="L21" s="109">
        <v>0</v>
      </c>
      <c r="M21" s="109">
        <v>0</v>
      </c>
      <c r="N21" s="109">
        <v>0</v>
      </c>
      <c r="O21" s="109">
        <v>0</v>
      </c>
      <c r="P21" s="109">
        <v>0</v>
      </c>
      <c r="Q21" s="109">
        <v>0</v>
      </c>
      <c r="R21" s="109">
        <v>0</v>
      </c>
      <c r="S21" s="115">
        <v>0</v>
      </c>
    </row>
    <row r="22" ht="28.5" customHeight="1" spans="1:19">
      <c r="A22" s="107" t="s">
        <v>145</v>
      </c>
      <c r="B22" s="107"/>
      <c r="C22" s="107"/>
      <c r="D22" s="108" t="s">
        <v>146</v>
      </c>
      <c r="E22" s="109">
        <f t="shared" ref="E22:S22" si="9">E23+E25+E27</f>
        <v>2816537.41</v>
      </c>
      <c r="F22" s="109">
        <f t="shared" si="9"/>
        <v>717137.41</v>
      </c>
      <c r="G22" s="109">
        <f t="shared" si="9"/>
        <v>717137.41</v>
      </c>
      <c r="H22" s="109">
        <f t="shared" si="9"/>
        <v>0</v>
      </c>
      <c r="I22" s="109">
        <f t="shared" si="9"/>
        <v>0</v>
      </c>
      <c r="J22" s="115">
        <f t="shared" si="9"/>
        <v>2099400</v>
      </c>
      <c r="K22" s="115">
        <f t="shared" si="9"/>
        <v>2099400</v>
      </c>
      <c r="L22" s="109">
        <f t="shared" si="9"/>
        <v>0</v>
      </c>
      <c r="M22" s="109">
        <f t="shared" si="9"/>
        <v>0</v>
      </c>
      <c r="N22" s="109">
        <f t="shared" si="9"/>
        <v>0</v>
      </c>
      <c r="O22" s="109">
        <f t="shared" si="9"/>
        <v>0</v>
      </c>
      <c r="P22" s="109">
        <f t="shared" si="9"/>
        <v>0</v>
      </c>
      <c r="Q22" s="109">
        <f t="shared" si="9"/>
        <v>0</v>
      </c>
      <c r="R22" s="109">
        <f t="shared" si="9"/>
        <v>0</v>
      </c>
      <c r="S22" s="115">
        <f t="shared" si="9"/>
        <v>0</v>
      </c>
    </row>
    <row r="23" ht="28.5" customHeight="1" spans="1:19">
      <c r="A23" s="107" t="s">
        <v>147</v>
      </c>
      <c r="B23" s="107" t="s">
        <v>119</v>
      </c>
      <c r="C23" s="107"/>
      <c r="D23" s="108" t="s">
        <v>148</v>
      </c>
      <c r="E23" s="109">
        <f t="shared" ref="E23:S23" si="10">E24</f>
        <v>528722.14</v>
      </c>
      <c r="F23" s="109">
        <f t="shared" si="10"/>
        <v>528722.14</v>
      </c>
      <c r="G23" s="109">
        <f t="shared" si="10"/>
        <v>528722.14</v>
      </c>
      <c r="H23" s="109">
        <f t="shared" si="10"/>
        <v>0</v>
      </c>
      <c r="I23" s="109">
        <f t="shared" si="10"/>
        <v>0</v>
      </c>
      <c r="J23" s="115">
        <f t="shared" si="10"/>
        <v>0</v>
      </c>
      <c r="K23" s="115">
        <f t="shared" si="10"/>
        <v>0</v>
      </c>
      <c r="L23" s="109">
        <f t="shared" si="10"/>
        <v>0</v>
      </c>
      <c r="M23" s="109">
        <f t="shared" si="10"/>
        <v>0</v>
      </c>
      <c r="N23" s="109">
        <f t="shared" si="10"/>
        <v>0</v>
      </c>
      <c r="O23" s="109">
        <f t="shared" si="10"/>
        <v>0</v>
      </c>
      <c r="P23" s="109">
        <f t="shared" si="10"/>
        <v>0</v>
      </c>
      <c r="Q23" s="109">
        <f t="shared" si="10"/>
        <v>0</v>
      </c>
      <c r="R23" s="109">
        <f t="shared" si="10"/>
        <v>0</v>
      </c>
      <c r="S23" s="115">
        <f t="shared" si="10"/>
        <v>0</v>
      </c>
    </row>
    <row r="24" ht="28.5" customHeight="1" spans="1:19">
      <c r="A24" s="107" t="s">
        <v>149</v>
      </c>
      <c r="B24" s="107" t="s">
        <v>130</v>
      </c>
      <c r="C24" s="107" t="s">
        <v>119</v>
      </c>
      <c r="D24" s="108" t="s">
        <v>150</v>
      </c>
      <c r="E24" s="109">
        <v>528722.14</v>
      </c>
      <c r="F24" s="109">
        <v>528722.14</v>
      </c>
      <c r="G24" s="109">
        <v>528722.14</v>
      </c>
      <c r="H24" s="109">
        <v>0</v>
      </c>
      <c r="I24" s="109">
        <v>0</v>
      </c>
      <c r="J24" s="115">
        <v>0</v>
      </c>
      <c r="K24" s="115">
        <v>0</v>
      </c>
      <c r="L24" s="109">
        <v>0</v>
      </c>
      <c r="M24" s="109">
        <v>0</v>
      </c>
      <c r="N24" s="109">
        <v>0</v>
      </c>
      <c r="O24" s="109">
        <v>0</v>
      </c>
      <c r="P24" s="109">
        <v>0</v>
      </c>
      <c r="Q24" s="109">
        <v>0</v>
      </c>
      <c r="R24" s="109">
        <v>0</v>
      </c>
      <c r="S24" s="115">
        <v>0</v>
      </c>
    </row>
    <row r="25" ht="28.5" customHeight="1" spans="1:19">
      <c r="A25" s="107" t="s">
        <v>147</v>
      </c>
      <c r="B25" s="107" t="s">
        <v>151</v>
      </c>
      <c r="C25" s="107"/>
      <c r="D25" s="108" t="s">
        <v>152</v>
      </c>
      <c r="E25" s="109">
        <f t="shared" ref="E25:S25" si="11">E26</f>
        <v>188415.27</v>
      </c>
      <c r="F25" s="109">
        <f t="shared" si="11"/>
        <v>188415.27</v>
      </c>
      <c r="G25" s="109">
        <f t="shared" si="11"/>
        <v>188415.27</v>
      </c>
      <c r="H25" s="109">
        <f t="shared" si="11"/>
        <v>0</v>
      </c>
      <c r="I25" s="109">
        <f t="shared" si="11"/>
        <v>0</v>
      </c>
      <c r="J25" s="115">
        <f t="shared" si="11"/>
        <v>0</v>
      </c>
      <c r="K25" s="115">
        <f t="shared" si="11"/>
        <v>0</v>
      </c>
      <c r="L25" s="109">
        <f t="shared" si="11"/>
        <v>0</v>
      </c>
      <c r="M25" s="109">
        <f t="shared" si="11"/>
        <v>0</v>
      </c>
      <c r="N25" s="109">
        <f t="shared" si="11"/>
        <v>0</v>
      </c>
      <c r="O25" s="109">
        <f t="shared" si="11"/>
        <v>0</v>
      </c>
      <c r="P25" s="109">
        <f t="shared" si="11"/>
        <v>0</v>
      </c>
      <c r="Q25" s="109">
        <f t="shared" si="11"/>
        <v>0</v>
      </c>
      <c r="R25" s="109">
        <f t="shared" si="11"/>
        <v>0</v>
      </c>
      <c r="S25" s="115">
        <f t="shared" si="11"/>
        <v>0</v>
      </c>
    </row>
    <row r="26" ht="28.5" customHeight="1" spans="1:19">
      <c r="A26" s="107" t="s">
        <v>149</v>
      </c>
      <c r="B26" s="107" t="s">
        <v>153</v>
      </c>
      <c r="C26" s="107" t="s">
        <v>119</v>
      </c>
      <c r="D26" s="108" t="s">
        <v>154</v>
      </c>
      <c r="E26" s="109">
        <v>188415.27</v>
      </c>
      <c r="F26" s="109">
        <v>188415.27</v>
      </c>
      <c r="G26" s="109">
        <v>188415.27</v>
      </c>
      <c r="H26" s="109">
        <v>0</v>
      </c>
      <c r="I26" s="109">
        <v>0</v>
      </c>
      <c r="J26" s="115">
        <v>0</v>
      </c>
      <c r="K26" s="115">
        <v>0</v>
      </c>
      <c r="L26" s="109">
        <v>0</v>
      </c>
      <c r="M26" s="109">
        <v>0</v>
      </c>
      <c r="N26" s="109">
        <v>0</v>
      </c>
      <c r="O26" s="109">
        <v>0</v>
      </c>
      <c r="P26" s="109">
        <v>0</v>
      </c>
      <c r="Q26" s="109">
        <v>0</v>
      </c>
      <c r="R26" s="109">
        <v>0</v>
      </c>
      <c r="S26" s="115">
        <v>0</v>
      </c>
    </row>
    <row r="27" ht="28.5" customHeight="1" spans="1:19">
      <c r="A27" s="107" t="s">
        <v>147</v>
      </c>
      <c r="B27" s="107" t="s">
        <v>138</v>
      </c>
      <c r="C27" s="107"/>
      <c r="D27" s="108" t="s">
        <v>155</v>
      </c>
      <c r="E27" s="109">
        <f t="shared" ref="E27:S27" si="12">E28</f>
        <v>2099400</v>
      </c>
      <c r="F27" s="109">
        <f t="shared" si="12"/>
        <v>0</v>
      </c>
      <c r="G27" s="109">
        <f t="shared" si="12"/>
        <v>0</v>
      </c>
      <c r="H27" s="109">
        <f t="shared" si="12"/>
        <v>0</v>
      </c>
      <c r="I27" s="109">
        <f t="shared" si="12"/>
        <v>0</v>
      </c>
      <c r="J27" s="115">
        <f t="shared" si="12"/>
        <v>2099400</v>
      </c>
      <c r="K27" s="115">
        <f t="shared" si="12"/>
        <v>2099400</v>
      </c>
      <c r="L27" s="109">
        <f t="shared" si="12"/>
        <v>0</v>
      </c>
      <c r="M27" s="109">
        <f t="shared" si="12"/>
        <v>0</v>
      </c>
      <c r="N27" s="109">
        <f t="shared" si="12"/>
        <v>0</v>
      </c>
      <c r="O27" s="109">
        <f t="shared" si="12"/>
        <v>0</v>
      </c>
      <c r="P27" s="109">
        <f t="shared" si="12"/>
        <v>0</v>
      </c>
      <c r="Q27" s="109">
        <f t="shared" si="12"/>
        <v>0</v>
      </c>
      <c r="R27" s="109">
        <f t="shared" si="12"/>
        <v>0</v>
      </c>
      <c r="S27" s="115">
        <f t="shared" si="12"/>
        <v>0</v>
      </c>
    </row>
    <row r="28" ht="28.5" customHeight="1" spans="1:19">
      <c r="A28" s="107" t="s">
        <v>149</v>
      </c>
      <c r="B28" s="107" t="s">
        <v>140</v>
      </c>
      <c r="C28" s="107" t="s">
        <v>156</v>
      </c>
      <c r="D28" s="108" t="s">
        <v>157</v>
      </c>
      <c r="E28" s="109">
        <v>2099400</v>
      </c>
      <c r="F28" s="109">
        <v>0</v>
      </c>
      <c r="G28" s="109">
        <v>0</v>
      </c>
      <c r="H28" s="109">
        <v>0</v>
      </c>
      <c r="I28" s="109">
        <v>0</v>
      </c>
      <c r="J28" s="115">
        <v>2099400</v>
      </c>
      <c r="K28" s="115">
        <v>2099400</v>
      </c>
      <c r="L28" s="109">
        <v>0</v>
      </c>
      <c r="M28" s="109">
        <v>0</v>
      </c>
      <c r="N28" s="109">
        <v>0</v>
      </c>
      <c r="O28" s="109">
        <v>0</v>
      </c>
      <c r="P28" s="109">
        <v>0</v>
      </c>
      <c r="Q28" s="109">
        <v>0</v>
      </c>
      <c r="R28" s="109">
        <v>0</v>
      </c>
      <c r="S28" s="115">
        <v>0</v>
      </c>
    </row>
    <row r="29" ht="28.5" customHeight="1" spans="1:19">
      <c r="A29" s="107" t="s">
        <v>158</v>
      </c>
      <c r="B29" s="107"/>
      <c r="C29" s="107"/>
      <c r="D29" s="108" t="s">
        <v>159</v>
      </c>
      <c r="E29" s="109">
        <f t="shared" ref="E29:S29" si="13">E30</f>
        <v>244562.65</v>
      </c>
      <c r="F29" s="109">
        <f t="shared" si="13"/>
        <v>244562.65</v>
      </c>
      <c r="G29" s="109">
        <f t="shared" si="13"/>
        <v>244562.65</v>
      </c>
      <c r="H29" s="109">
        <f t="shared" si="13"/>
        <v>0</v>
      </c>
      <c r="I29" s="109">
        <f t="shared" si="13"/>
        <v>0</v>
      </c>
      <c r="J29" s="115">
        <f t="shared" si="13"/>
        <v>0</v>
      </c>
      <c r="K29" s="115">
        <f t="shared" si="13"/>
        <v>0</v>
      </c>
      <c r="L29" s="109">
        <f t="shared" si="13"/>
        <v>0</v>
      </c>
      <c r="M29" s="109">
        <f t="shared" si="13"/>
        <v>0</v>
      </c>
      <c r="N29" s="109">
        <f t="shared" si="13"/>
        <v>0</v>
      </c>
      <c r="O29" s="109">
        <f t="shared" si="13"/>
        <v>0</v>
      </c>
      <c r="P29" s="109">
        <f t="shared" si="13"/>
        <v>0</v>
      </c>
      <c r="Q29" s="109">
        <f t="shared" si="13"/>
        <v>0</v>
      </c>
      <c r="R29" s="109">
        <f t="shared" si="13"/>
        <v>0</v>
      </c>
      <c r="S29" s="115">
        <f t="shared" si="13"/>
        <v>0</v>
      </c>
    </row>
    <row r="30" ht="28.5" customHeight="1" spans="1:19">
      <c r="A30" s="107" t="s">
        <v>160</v>
      </c>
      <c r="B30" s="107" t="s">
        <v>119</v>
      </c>
      <c r="C30" s="107"/>
      <c r="D30" s="108" t="s">
        <v>161</v>
      </c>
      <c r="E30" s="109">
        <f t="shared" ref="E30:S30" si="14">SUM(E31:E32)</f>
        <v>244562.65</v>
      </c>
      <c r="F30" s="109">
        <f t="shared" si="14"/>
        <v>244562.65</v>
      </c>
      <c r="G30" s="109">
        <f t="shared" si="14"/>
        <v>244562.65</v>
      </c>
      <c r="H30" s="109">
        <f t="shared" si="14"/>
        <v>0</v>
      </c>
      <c r="I30" s="109">
        <f t="shared" si="14"/>
        <v>0</v>
      </c>
      <c r="J30" s="115">
        <f t="shared" si="14"/>
        <v>0</v>
      </c>
      <c r="K30" s="115">
        <f t="shared" si="14"/>
        <v>0</v>
      </c>
      <c r="L30" s="109">
        <f t="shared" si="14"/>
        <v>0</v>
      </c>
      <c r="M30" s="109">
        <f t="shared" si="14"/>
        <v>0</v>
      </c>
      <c r="N30" s="109">
        <f t="shared" si="14"/>
        <v>0</v>
      </c>
      <c r="O30" s="109">
        <f t="shared" si="14"/>
        <v>0</v>
      </c>
      <c r="P30" s="109">
        <f t="shared" si="14"/>
        <v>0</v>
      </c>
      <c r="Q30" s="109">
        <f t="shared" si="14"/>
        <v>0</v>
      </c>
      <c r="R30" s="109">
        <f t="shared" si="14"/>
        <v>0</v>
      </c>
      <c r="S30" s="115">
        <f t="shared" si="14"/>
        <v>0</v>
      </c>
    </row>
    <row r="31" ht="28.5" customHeight="1" spans="1:19">
      <c r="A31" s="107" t="s">
        <v>162</v>
      </c>
      <c r="B31" s="107" t="s">
        <v>130</v>
      </c>
      <c r="C31" s="107" t="s">
        <v>119</v>
      </c>
      <c r="D31" s="108" t="s">
        <v>163</v>
      </c>
      <c r="E31" s="109">
        <v>134450.96</v>
      </c>
      <c r="F31" s="109">
        <v>134450.96</v>
      </c>
      <c r="G31" s="109">
        <v>134450.96</v>
      </c>
      <c r="H31" s="109">
        <v>0</v>
      </c>
      <c r="I31" s="109">
        <v>0</v>
      </c>
      <c r="J31" s="115">
        <v>0</v>
      </c>
      <c r="K31" s="115">
        <v>0</v>
      </c>
      <c r="L31" s="109">
        <v>0</v>
      </c>
      <c r="M31" s="109">
        <v>0</v>
      </c>
      <c r="N31" s="109">
        <v>0</v>
      </c>
      <c r="O31" s="109">
        <v>0</v>
      </c>
      <c r="P31" s="109">
        <v>0</v>
      </c>
      <c r="Q31" s="109">
        <v>0</v>
      </c>
      <c r="R31" s="109">
        <v>0</v>
      </c>
      <c r="S31" s="115">
        <v>0</v>
      </c>
    </row>
    <row r="32" ht="28.5" customHeight="1" spans="1:19">
      <c r="A32" s="107" t="s">
        <v>162</v>
      </c>
      <c r="B32" s="107" t="s">
        <v>130</v>
      </c>
      <c r="C32" s="107" t="s">
        <v>164</v>
      </c>
      <c r="D32" s="108" t="s">
        <v>165</v>
      </c>
      <c r="E32" s="109">
        <v>110111.69</v>
      </c>
      <c r="F32" s="109">
        <v>110111.69</v>
      </c>
      <c r="G32" s="109">
        <v>110111.69</v>
      </c>
      <c r="H32" s="109">
        <v>0</v>
      </c>
      <c r="I32" s="109">
        <v>0</v>
      </c>
      <c r="J32" s="115">
        <v>0</v>
      </c>
      <c r="K32" s="115">
        <v>0</v>
      </c>
      <c r="L32" s="109">
        <v>0</v>
      </c>
      <c r="M32" s="109">
        <v>0</v>
      </c>
      <c r="N32" s="109">
        <v>0</v>
      </c>
      <c r="O32" s="109">
        <v>0</v>
      </c>
      <c r="P32" s="109">
        <v>0</v>
      </c>
      <c r="Q32" s="109">
        <v>0</v>
      </c>
      <c r="R32" s="109">
        <v>0</v>
      </c>
      <c r="S32" s="115">
        <v>0</v>
      </c>
    </row>
    <row r="33" ht="28.5" customHeight="1" spans="1:19">
      <c r="A33" s="107" t="s">
        <v>166</v>
      </c>
      <c r="B33" s="107"/>
      <c r="C33" s="107"/>
      <c r="D33" s="108" t="s">
        <v>167</v>
      </c>
      <c r="E33" s="109">
        <f t="shared" ref="E33:S33" si="15">E34</f>
        <v>283523.09</v>
      </c>
      <c r="F33" s="109">
        <f t="shared" si="15"/>
        <v>283523.09</v>
      </c>
      <c r="G33" s="109">
        <f t="shared" si="15"/>
        <v>283523.09</v>
      </c>
      <c r="H33" s="109">
        <f t="shared" si="15"/>
        <v>0</v>
      </c>
      <c r="I33" s="109">
        <f t="shared" si="15"/>
        <v>0</v>
      </c>
      <c r="J33" s="115">
        <f t="shared" si="15"/>
        <v>0</v>
      </c>
      <c r="K33" s="115">
        <f t="shared" si="15"/>
        <v>0</v>
      </c>
      <c r="L33" s="109">
        <f t="shared" si="15"/>
        <v>0</v>
      </c>
      <c r="M33" s="109">
        <f t="shared" si="15"/>
        <v>0</v>
      </c>
      <c r="N33" s="109">
        <f t="shared" si="15"/>
        <v>0</v>
      </c>
      <c r="O33" s="109">
        <f t="shared" si="15"/>
        <v>0</v>
      </c>
      <c r="P33" s="109">
        <f t="shared" si="15"/>
        <v>0</v>
      </c>
      <c r="Q33" s="109">
        <f t="shared" si="15"/>
        <v>0</v>
      </c>
      <c r="R33" s="109">
        <f t="shared" si="15"/>
        <v>0</v>
      </c>
      <c r="S33" s="115">
        <f t="shared" si="15"/>
        <v>0</v>
      </c>
    </row>
    <row r="34" ht="28.5" customHeight="1" spans="1:19">
      <c r="A34" s="107" t="s">
        <v>168</v>
      </c>
      <c r="B34" s="107" t="s">
        <v>119</v>
      </c>
      <c r="C34" s="107"/>
      <c r="D34" s="108" t="s">
        <v>169</v>
      </c>
      <c r="E34" s="109">
        <f t="shared" ref="E34:S34" si="16">E35</f>
        <v>283523.09</v>
      </c>
      <c r="F34" s="109">
        <f t="shared" si="16"/>
        <v>283523.09</v>
      </c>
      <c r="G34" s="109">
        <f t="shared" si="16"/>
        <v>283523.09</v>
      </c>
      <c r="H34" s="109">
        <f t="shared" si="16"/>
        <v>0</v>
      </c>
      <c r="I34" s="109">
        <f t="shared" si="16"/>
        <v>0</v>
      </c>
      <c r="J34" s="115">
        <f t="shared" si="16"/>
        <v>0</v>
      </c>
      <c r="K34" s="115">
        <f t="shared" si="16"/>
        <v>0</v>
      </c>
      <c r="L34" s="109">
        <f t="shared" si="16"/>
        <v>0</v>
      </c>
      <c r="M34" s="109">
        <f t="shared" si="16"/>
        <v>0</v>
      </c>
      <c r="N34" s="109">
        <f t="shared" si="16"/>
        <v>0</v>
      </c>
      <c r="O34" s="109">
        <f t="shared" si="16"/>
        <v>0</v>
      </c>
      <c r="P34" s="109">
        <f t="shared" si="16"/>
        <v>0</v>
      </c>
      <c r="Q34" s="109">
        <f t="shared" si="16"/>
        <v>0</v>
      </c>
      <c r="R34" s="109">
        <f t="shared" si="16"/>
        <v>0</v>
      </c>
      <c r="S34" s="115">
        <f t="shared" si="16"/>
        <v>0</v>
      </c>
    </row>
    <row r="35" ht="28.5" customHeight="1" spans="1:19">
      <c r="A35" s="107" t="s">
        <v>170</v>
      </c>
      <c r="B35" s="107" t="s">
        <v>130</v>
      </c>
      <c r="C35" s="107" t="s">
        <v>121</v>
      </c>
      <c r="D35" s="108" t="s">
        <v>171</v>
      </c>
      <c r="E35" s="109">
        <v>283523.09</v>
      </c>
      <c r="F35" s="109">
        <v>283523.09</v>
      </c>
      <c r="G35" s="109">
        <v>283523.09</v>
      </c>
      <c r="H35" s="109">
        <v>0</v>
      </c>
      <c r="I35" s="109">
        <v>0</v>
      </c>
      <c r="J35" s="115">
        <v>0</v>
      </c>
      <c r="K35" s="115">
        <v>0</v>
      </c>
      <c r="L35" s="109">
        <v>0</v>
      </c>
      <c r="M35" s="109">
        <v>0</v>
      </c>
      <c r="N35" s="109">
        <v>0</v>
      </c>
      <c r="O35" s="109">
        <v>0</v>
      </c>
      <c r="P35" s="109">
        <v>0</v>
      </c>
      <c r="Q35" s="109">
        <v>0</v>
      </c>
      <c r="R35" s="109">
        <v>0</v>
      </c>
      <c r="S35" s="115">
        <v>0</v>
      </c>
    </row>
    <row r="36" ht="28.5" customHeight="1" spans="1:19">
      <c r="A36" s="17"/>
      <c r="B36" s="17"/>
      <c r="C36" s="17"/>
      <c r="D36" s="17"/>
      <c r="E36" s="17"/>
      <c r="F36" s="17"/>
      <c r="G36" s="17"/>
      <c r="H36" s="17"/>
      <c r="I36" s="17"/>
      <c r="J36" s="17"/>
      <c r="K36" s="17"/>
      <c r="L36" s="17"/>
      <c r="M36" s="17"/>
      <c r="N36" s="17"/>
      <c r="O36" s="17"/>
      <c r="P36" s="17"/>
      <c r="Q36" s="17"/>
      <c r="R36" s="17"/>
      <c r="S36" s="17"/>
    </row>
    <row r="37" ht="28.5" customHeight="1" spans="1:19">
      <c r="A37" s="17"/>
      <c r="B37" s="17"/>
      <c r="C37" s="17"/>
      <c r="D37" s="17"/>
      <c r="E37" s="17"/>
      <c r="F37" s="17"/>
      <c r="G37" s="17"/>
      <c r="H37" s="17"/>
      <c r="I37" s="17"/>
      <c r="J37" s="17"/>
      <c r="K37" s="17"/>
      <c r="L37" s="17"/>
      <c r="M37" s="17"/>
      <c r="N37" s="17"/>
      <c r="O37" s="17"/>
      <c r="P37" s="17"/>
      <c r="Q37" s="17"/>
      <c r="R37" s="17"/>
      <c r="S37" s="17"/>
    </row>
    <row r="38" ht="28.5" customHeight="1" spans="1:19">
      <c r="A38" s="17"/>
      <c r="B38" s="17"/>
      <c r="C38" s="17"/>
      <c r="D38" s="17"/>
      <c r="E38" s="17"/>
      <c r="F38" s="17"/>
      <c r="G38" s="17"/>
      <c r="H38" s="17"/>
      <c r="I38" s="17"/>
      <c r="J38" s="17"/>
      <c r="K38" s="17"/>
      <c r="L38" s="17"/>
      <c r="M38" s="17"/>
      <c r="N38" s="17"/>
      <c r="O38" s="17"/>
      <c r="P38" s="17"/>
      <c r="Q38" s="17"/>
      <c r="R38" s="17"/>
      <c r="S38" s="17"/>
    </row>
    <row r="39" ht="28.5" customHeight="1" spans="1:19">
      <c r="A39" s="17"/>
      <c r="B39" s="17"/>
      <c r="C39" s="17"/>
      <c r="D39" s="17"/>
      <c r="E39" s="17"/>
      <c r="F39" s="17"/>
      <c r="G39" s="17"/>
      <c r="H39" s="17"/>
      <c r="I39" s="17"/>
      <c r="J39" s="17"/>
      <c r="K39" s="17"/>
      <c r="L39" s="17"/>
      <c r="M39" s="17"/>
      <c r="N39" s="17"/>
      <c r="O39" s="17"/>
      <c r="P39" s="17"/>
      <c r="Q39" s="17"/>
      <c r="R39" s="17"/>
      <c r="S39" s="17"/>
    </row>
    <row r="40" ht="28.5" customHeight="1" spans="1:19">
      <c r="A40" s="17"/>
      <c r="B40" s="17"/>
      <c r="C40" s="17"/>
      <c r="D40" s="17"/>
      <c r="E40" s="17"/>
      <c r="F40" s="17"/>
      <c r="G40" s="17"/>
      <c r="H40" s="17"/>
      <c r="I40" s="17"/>
      <c r="J40" s="17"/>
      <c r="K40" s="17"/>
      <c r="L40" s="17"/>
      <c r="M40" s="17"/>
      <c r="N40" s="17"/>
      <c r="O40" s="17"/>
      <c r="P40" s="17"/>
      <c r="Q40" s="17"/>
      <c r="R40" s="17"/>
      <c r="S40" s="17"/>
    </row>
    <row r="41" ht="28.5" customHeight="1" spans="1:19">
      <c r="A41" s="17"/>
      <c r="B41" s="17"/>
      <c r="C41" s="17"/>
      <c r="D41" s="17"/>
      <c r="E41" s="17"/>
      <c r="F41" s="17"/>
      <c r="G41" s="17"/>
      <c r="H41" s="17"/>
      <c r="I41" s="17"/>
      <c r="J41" s="17"/>
      <c r="K41" s="17"/>
      <c r="L41" s="17"/>
      <c r="M41" s="17"/>
      <c r="N41" s="17"/>
      <c r="O41" s="17"/>
      <c r="P41" s="17"/>
      <c r="Q41" s="17"/>
      <c r="R41" s="17"/>
      <c r="S41" s="17"/>
    </row>
    <row r="42" ht="28.5" customHeight="1" spans="1:19">
      <c r="A42" s="17"/>
      <c r="B42" s="17"/>
      <c r="C42" s="17"/>
      <c r="D42" s="17"/>
      <c r="E42" s="17"/>
      <c r="F42" s="17"/>
      <c r="G42" s="17"/>
      <c r="H42" s="17"/>
      <c r="I42" s="17"/>
      <c r="J42" s="17"/>
      <c r="K42" s="17"/>
      <c r="L42" s="17"/>
      <c r="M42" s="17"/>
      <c r="N42" s="17"/>
      <c r="O42" s="17"/>
      <c r="P42" s="17"/>
      <c r="Q42" s="17"/>
      <c r="R42" s="17"/>
      <c r="S42" s="17"/>
    </row>
    <row r="43" ht="28.5" customHeight="1" spans="1:19">
      <c r="A43" s="17"/>
      <c r="B43" s="17"/>
      <c r="C43" s="17"/>
      <c r="D43" s="17"/>
      <c r="E43" s="17"/>
      <c r="F43" s="17"/>
      <c r="G43" s="17"/>
      <c r="H43" s="17"/>
      <c r="I43" s="17"/>
      <c r="J43" s="17"/>
      <c r="K43" s="17"/>
      <c r="L43" s="17"/>
      <c r="M43" s="17"/>
      <c r="N43" s="17"/>
      <c r="O43" s="17"/>
      <c r="P43" s="17"/>
      <c r="Q43" s="17"/>
      <c r="R43" s="17"/>
      <c r="S43" s="17"/>
    </row>
    <row r="44" ht="28.5" customHeight="1" spans="1:19">
      <c r="A44" s="17"/>
      <c r="B44" s="17"/>
      <c r="C44" s="17"/>
      <c r="D44" s="17"/>
      <c r="E44" s="17"/>
      <c r="F44" s="17"/>
      <c r="G44" s="17"/>
      <c r="H44" s="17"/>
      <c r="I44" s="17"/>
      <c r="J44" s="17"/>
      <c r="K44" s="17"/>
      <c r="L44" s="17"/>
      <c r="M44" s="17"/>
      <c r="N44" s="17"/>
      <c r="O44" s="17"/>
      <c r="P44" s="17"/>
      <c r="Q44" s="17"/>
      <c r="R44" s="17"/>
      <c r="S44" s="17"/>
    </row>
    <row r="45" ht="28.5" customHeight="1" spans="1:19">
      <c r="A45" s="17"/>
      <c r="B45" s="17"/>
      <c r="C45" s="17"/>
      <c r="D45" s="17"/>
      <c r="E45" s="17"/>
      <c r="F45" s="17"/>
      <c r="G45" s="17"/>
      <c r="H45" s="17"/>
      <c r="I45" s="17"/>
      <c r="J45" s="17"/>
      <c r="K45" s="17"/>
      <c r="L45" s="17"/>
      <c r="M45" s="17"/>
      <c r="N45" s="17"/>
      <c r="O45" s="17"/>
      <c r="P45" s="17"/>
      <c r="Q45" s="17"/>
      <c r="R45" s="17"/>
      <c r="S45" s="17"/>
    </row>
    <row r="46" ht="28.5" customHeight="1" spans="1:19">
      <c r="A46" s="17"/>
      <c r="B46" s="17"/>
      <c r="C46" s="17"/>
      <c r="D46" s="17"/>
      <c r="E46" s="17"/>
      <c r="F46" s="17"/>
      <c r="G46" s="17"/>
      <c r="H46" s="17"/>
      <c r="I46" s="17"/>
      <c r="J46" s="17"/>
      <c r="K46" s="17"/>
      <c r="L46" s="17"/>
      <c r="M46" s="17"/>
      <c r="N46" s="17"/>
      <c r="O46" s="17"/>
      <c r="P46" s="17"/>
      <c r="Q46" s="17"/>
      <c r="R46" s="17"/>
      <c r="S46" s="17"/>
    </row>
    <row r="47" ht="28.5" customHeight="1" spans="1:19">
      <c r="A47" s="17"/>
      <c r="B47" s="17"/>
      <c r="C47" s="17"/>
      <c r="D47" s="17"/>
      <c r="E47" s="17"/>
      <c r="F47" s="17"/>
      <c r="G47" s="17"/>
      <c r="H47" s="17"/>
      <c r="I47" s="17"/>
      <c r="J47" s="17"/>
      <c r="K47" s="17"/>
      <c r="L47" s="17"/>
      <c r="M47" s="17"/>
      <c r="N47" s="17"/>
      <c r="O47" s="17"/>
      <c r="P47" s="17"/>
      <c r="Q47" s="17"/>
      <c r="R47" s="17"/>
      <c r="S47" s="17"/>
    </row>
    <row r="48" ht="28.5" customHeight="1" spans="1:19">
      <c r="A48" s="17"/>
      <c r="B48" s="17"/>
      <c r="C48" s="17"/>
      <c r="D48" s="17"/>
      <c r="E48" s="17"/>
      <c r="F48" s="17"/>
      <c r="G48" s="17"/>
      <c r="H48" s="17"/>
      <c r="I48" s="17"/>
      <c r="J48" s="17"/>
      <c r="K48" s="17"/>
      <c r="L48" s="17"/>
      <c r="M48" s="17"/>
      <c r="N48" s="17"/>
      <c r="O48" s="17"/>
      <c r="P48" s="17"/>
      <c r="Q48" s="17"/>
      <c r="R48" s="17"/>
      <c r="S48" s="17"/>
    </row>
    <row r="49" ht="28.5" customHeight="1" spans="1:19">
      <c r="A49" s="17"/>
      <c r="B49" s="17"/>
      <c r="C49" s="17"/>
      <c r="D49" s="17"/>
      <c r="E49" s="17"/>
      <c r="F49" s="17"/>
      <c r="G49" s="17"/>
      <c r="H49" s="17"/>
      <c r="I49" s="17"/>
      <c r="J49" s="17"/>
      <c r="K49" s="17"/>
      <c r="L49" s="17"/>
      <c r="M49" s="17"/>
      <c r="N49" s="17"/>
      <c r="O49" s="17"/>
      <c r="P49" s="17"/>
      <c r="Q49" s="17"/>
      <c r="R49" s="17"/>
      <c r="S49" s="17"/>
    </row>
    <row r="50" ht="28.5" customHeight="1" spans="1:19">
      <c r="A50" s="17"/>
      <c r="B50" s="17"/>
      <c r="C50" s="17"/>
      <c r="D50" s="17"/>
      <c r="E50" s="17"/>
      <c r="F50" s="17"/>
      <c r="G50" s="17"/>
      <c r="H50" s="17"/>
      <c r="I50" s="17"/>
      <c r="J50" s="17"/>
      <c r="K50" s="17"/>
      <c r="L50" s="17"/>
      <c r="M50" s="17"/>
      <c r="N50" s="17"/>
      <c r="O50" s="17"/>
      <c r="P50" s="17"/>
      <c r="Q50" s="17"/>
      <c r="R50" s="17"/>
      <c r="S50" s="17"/>
    </row>
    <row r="51" ht="28.5" customHeight="1" spans="1:19">
      <c r="A51" s="17"/>
      <c r="B51" s="17"/>
      <c r="C51" s="17"/>
      <c r="D51" s="17"/>
      <c r="E51" s="17"/>
      <c r="F51" s="17"/>
      <c r="G51" s="17"/>
      <c r="H51" s="17"/>
      <c r="I51" s="17"/>
      <c r="J51" s="17"/>
      <c r="K51" s="17"/>
      <c r="L51" s="17"/>
      <c r="M51" s="17"/>
      <c r="N51" s="17"/>
      <c r="O51" s="17"/>
      <c r="P51" s="17"/>
      <c r="Q51" s="17"/>
      <c r="R51" s="17"/>
      <c r="S51" s="17"/>
    </row>
    <row r="52" ht="28.5" customHeight="1" spans="1:19">
      <c r="A52" s="17"/>
      <c r="B52" s="17"/>
      <c r="C52" s="17"/>
      <c r="D52" s="17"/>
      <c r="E52" s="17"/>
      <c r="F52" s="17"/>
      <c r="G52" s="17"/>
      <c r="H52" s="17"/>
      <c r="I52" s="17"/>
      <c r="J52" s="17"/>
      <c r="K52" s="17"/>
      <c r="L52" s="17"/>
      <c r="M52" s="17"/>
      <c r="N52" s="17"/>
      <c r="O52" s="17"/>
      <c r="P52" s="17"/>
      <c r="Q52" s="17"/>
      <c r="R52" s="17"/>
      <c r="S52" s="17"/>
    </row>
    <row r="53" ht="28.5" customHeight="1" spans="1:19">
      <c r="A53" s="17"/>
      <c r="B53" s="17"/>
      <c r="C53" s="17"/>
      <c r="D53" s="17"/>
      <c r="E53" s="17"/>
      <c r="F53" s="17"/>
      <c r="G53" s="17"/>
      <c r="H53" s="17"/>
      <c r="I53" s="17"/>
      <c r="J53" s="17"/>
      <c r="K53" s="17"/>
      <c r="L53" s="17"/>
      <c r="M53" s="17"/>
      <c r="N53" s="17"/>
      <c r="O53" s="17"/>
      <c r="P53" s="17"/>
      <c r="Q53" s="17"/>
      <c r="R53" s="17"/>
      <c r="S53" s="17"/>
    </row>
    <row r="54" ht="28.5" customHeight="1" spans="1:19">
      <c r="A54" s="17"/>
      <c r="B54" s="17"/>
      <c r="C54" s="17"/>
      <c r="D54" s="17"/>
      <c r="E54" s="17"/>
      <c r="F54" s="17"/>
      <c r="G54" s="17"/>
      <c r="H54" s="17"/>
      <c r="I54" s="17"/>
      <c r="J54" s="17"/>
      <c r="K54" s="17"/>
      <c r="L54" s="17"/>
      <c r="M54" s="17"/>
      <c r="N54" s="17"/>
      <c r="O54" s="17"/>
      <c r="P54" s="17"/>
      <c r="Q54" s="17"/>
      <c r="R54" s="17"/>
      <c r="S54"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4"/>
  <sheetViews>
    <sheetView showGridLines="0" showZeros="0" workbookViewId="0">
      <selection activeCell="A1" sqref="A1"/>
    </sheetView>
  </sheetViews>
  <sheetFormatPr defaultColWidth="9" defaultRowHeight="13.5"/>
  <cols>
    <col min="1" max="1" width="6.25" customWidth="1"/>
    <col min="2" max="2" width="5.875" customWidth="1"/>
    <col min="3" max="3" width="6.375" customWidth="1"/>
    <col min="4" max="4" width="16.125" customWidth="1"/>
    <col min="5" max="5" width="15.625" customWidth="1"/>
    <col min="6" max="6" width="14.875"/>
    <col min="7" max="7" width="16"/>
    <col min="10" max="10" width="16"/>
    <col min="14" max="14" width="11.5"/>
    <col min="17" max="17" width="14.875"/>
  </cols>
  <sheetData>
    <row r="1" customHeight="1" spans="1:17">
      <c r="A1" s="76" t="s">
        <v>311</v>
      </c>
      <c r="B1" s="77"/>
      <c r="C1" s="77"/>
      <c r="D1" s="77"/>
      <c r="E1" s="77"/>
      <c r="F1" s="77"/>
      <c r="G1" s="77"/>
      <c r="H1" s="77"/>
      <c r="I1" s="77"/>
      <c r="J1" s="77"/>
      <c r="K1" s="77"/>
      <c r="L1" s="77"/>
      <c r="M1" s="77"/>
      <c r="N1" s="77"/>
      <c r="O1" s="77"/>
      <c r="P1" s="92"/>
      <c r="Q1" s="93"/>
    </row>
    <row r="2" ht="22.5" customHeight="1" spans="1:17">
      <c r="A2" s="78" t="s">
        <v>312</v>
      </c>
      <c r="B2" s="78"/>
      <c r="C2" s="78"/>
      <c r="D2" s="78"/>
      <c r="E2" s="78"/>
      <c r="F2" s="78"/>
      <c r="G2" s="78"/>
      <c r="H2" s="78"/>
      <c r="I2" s="78"/>
      <c r="J2" s="78"/>
      <c r="K2" s="78"/>
      <c r="L2" s="78"/>
      <c r="M2" s="78"/>
      <c r="N2" s="78"/>
      <c r="O2" s="78"/>
      <c r="P2" s="78"/>
      <c r="Q2" s="78"/>
    </row>
    <row r="3" customHeight="1" spans="1:17">
      <c r="A3" s="79" t="s">
        <v>174</v>
      </c>
      <c r="B3" s="80"/>
      <c r="C3" s="80"/>
      <c r="D3" s="80"/>
      <c r="E3" s="80"/>
      <c r="F3" s="80"/>
      <c r="G3" s="80"/>
      <c r="H3" s="80"/>
      <c r="I3" s="80"/>
      <c r="J3" s="77"/>
      <c r="K3" s="77"/>
      <c r="L3" s="77"/>
      <c r="M3" s="77"/>
      <c r="N3" s="77"/>
      <c r="O3" s="77"/>
      <c r="P3" s="92"/>
      <c r="Q3" s="94" t="s">
        <v>66</v>
      </c>
    </row>
    <row r="4" customHeight="1" spans="1:17">
      <c r="A4" s="81" t="s">
        <v>175</v>
      </c>
      <c r="B4" s="81"/>
      <c r="C4" s="81"/>
      <c r="D4" s="82" t="s">
        <v>193</v>
      </c>
      <c r="E4" s="81" t="s">
        <v>176</v>
      </c>
      <c r="F4" s="83" t="s">
        <v>194</v>
      </c>
      <c r="G4" s="84" t="s">
        <v>195</v>
      </c>
      <c r="H4" s="83" t="s">
        <v>196</v>
      </c>
      <c r="I4" s="83" t="s">
        <v>197</v>
      </c>
      <c r="J4" s="87" t="s">
        <v>198</v>
      </c>
      <c r="K4" s="87" t="s">
        <v>199</v>
      </c>
      <c r="L4" s="87" t="s">
        <v>189</v>
      </c>
      <c r="M4" s="87" t="s">
        <v>200</v>
      </c>
      <c r="N4" s="87" t="s">
        <v>182</v>
      </c>
      <c r="O4" s="87" t="s">
        <v>201</v>
      </c>
      <c r="P4" s="87" t="s">
        <v>185</v>
      </c>
      <c r="Q4" s="85" t="s">
        <v>190</v>
      </c>
    </row>
    <row r="5" customHeight="1" spans="1:17">
      <c r="A5" s="85" t="s">
        <v>109</v>
      </c>
      <c r="B5" s="85" t="s">
        <v>110</v>
      </c>
      <c r="C5" s="85" t="s">
        <v>111</v>
      </c>
      <c r="D5" s="86"/>
      <c r="E5" s="85"/>
      <c r="F5" s="87"/>
      <c r="G5" s="88"/>
      <c r="H5" s="87"/>
      <c r="I5" s="87"/>
      <c r="J5" s="87"/>
      <c r="K5" s="87"/>
      <c r="L5" s="87"/>
      <c r="M5" s="87"/>
      <c r="N5" s="87"/>
      <c r="O5" s="87"/>
      <c r="P5" s="87"/>
      <c r="Q5" s="85"/>
    </row>
    <row r="6" customHeight="1" spans="1:17">
      <c r="A6" s="85"/>
      <c r="B6" s="85"/>
      <c r="C6" s="85"/>
      <c r="D6" s="86"/>
      <c r="E6" s="85"/>
      <c r="F6" s="87"/>
      <c r="G6" s="88"/>
      <c r="H6" s="87"/>
      <c r="I6" s="87"/>
      <c r="J6" s="87"/>
      <c r="K6" s="87"/>
      <c r="L6" s="87"/>
      <c r="M6" s="87"/>
      <c r="N6" s="87"/>
      <c r="O6" s="87"/>
      <c r="P6" s="87"/>
      <c r="Q6" s="85"/>
    </row>
    <row r="7" s="40" customFormat="1" ht="24.75" customHeight="1" spans="1:17">
      <c r="A7" s="89"/>
      <c r="B7" s="89"/>
      <c r="C7" s="89"/>
      <c r="D7" s="90" t="s">
        <v>78</v>
      </c>
      <c r="E7" s="91">
        <f t="shared" ref="E7:Q7" si="0">E8+E13+E16+E22+E29+E33</f>
        <v>6160773.46</v>
      </c>
      <c r="F7" s="91">
        <f t="shared" si="0"/>
        <v>1307282.36</v>
      </c>
      <c r="G7" s="91">
        <f t="shared" si="0"/>
        <v>3249400</v>
      </c>
      <c r="H7" s="91">
        <f t="shared" si="0"/>
        <v>0</v>
      </c>
      <c r="I7" s="91">
        <f t="shared" si="0"/>
        <v>0</v>
      </c>
      <c r="J7" s="91">
        <f t="shared" si="0"/>
        <v>1604091.1</v>
      </c>
      <c r="K7" s="91">
        <f t="shared" si="0"/>
        <v>0</v>
      </c>
      <c r="L7" s="91">
        <f t="shared" si="0"/>
        <v>0</v>
      </c>
      <c r="M7" s="91">
        <f t="shared" si="0"/>
        <v>0</v>
      </c>
      <c r="N7" s="91">
        <f t="shared" si="0"/>
        <v>0</v>
      </c>
      <c r="O7" s="91">
        <f t="shared" si="0"/>
        <v>0</v>
      </c>
      <c r="P7" s="91">
        <f t="shared" si="0"/>
        <v>0</v>
      </c>
      <c r="Q7" s="95">
        <f t="shared" si="0"/>
        <v>0</v>
      </c>
    </row>
    <row r="8" ht="24.75" customHeight="1" spans="1:17">
      <c r="A8" s="89" t="s">
        <v>112</v>
      </c>
      <c r="B8" s="89"/>
      <c r="C8" s="89"/>
      <c r="D8" s="90" t="s">
        <v>113</v>
      </c>
      <c r="E8" s="91">
        <f t="shared" ref="E8:Q8" si="1">E9+E11</f>
        <v>2457282.36</v>
      </c>
      <c r="F8" s="91">
        <f t="shared" si="1"/>
        <v>1307282.36</v>
      </c>
      <c r="G8" s="91">
        <f t="shared" si="1"/>
        <v>1150000</v>
      </c>
      <c r="H8" s="91">
        <f t="shared" si="1"/>
        <v>0</v>
      </c>
      <c r="I8" s="91">
        <f t="shared" si="1"/>
        <v>0</v>
      </c>
      <c r="J8" s="91">
        <f t="shared" si="1"/>
        <v>0</v>
      </c>
      <c r="K8" s="91">
        <f t="shared" si="1"/>
        <v>0</v>
      </c>
      <c r="L8" s="91">
        <f t="shared" si="1"/>
        <v>0</v>
      </c>
      <c r="M8" s="91">
        <f t="shared" si="1"/>
        <v>0</v>
      </c>
      <c r="N8" s="91">
        <f t="shared" si="1"/>
        <v>0</v>
      </c>
      <c r="O8" s="91">
        <f t="shared" si="1"/>
        <v>0</v>
      </c>
      <c r="P8" s="91">
        <f t="shared" si="1"/>
        <v>0</v>
      </c>
      <c r="Q8" s="95">
        <f t="shared" si="1"/>
        <v>0</v>
      </c>
    </row>
    <row r="9" ht="24.75" customHeight="1" spans="1:17">
      <c r="A9" s="89" t="s">
        <v>114</v>
      </c>
      <c r="B9" s="89" t="s">
        <v>115</v>
      </c>
      <c r="C9" s="89"/>
      <c r="D9" s="90" t="s">
        <v>116</v>
      </c>
      <c r="E9" s="91">
        <f t="shared" ref="E9:Q9" si="2">E10</f>
        <v>2288241.96</v>
      </c>
      <c r="F9" s="91">
        <f t="shared" si="2"/>
        <v>1138241.96</v>
      </c>
      <c r="G9" s="91">
        <f t="shared" si="2"/>
        <v>1150000</v>
      </c>
      <c r="H9" s="91">
        <f t="shared" si="2"/>
        <v>0</v>
      </c>
      <c r="I9" s="91">
        <f t="shared" si="2"/>
        <v>0</v>
      </c>
      <c r="J9" s="91">
        <f t="shared" si="2"/>
        <v>0</v>
      </c>
      <c r="K9" s="91">
        <f t="shared" si="2"/>
        <v>0</v>
      </c>
      <c r="L9" s="91">
        <f t="shared" si="2"/>
        <v>0</v>
      </c>
      <c r="M9" s="91">
        <f t="shared" si="2"/>
        <v>0</v>
      </c>
      <c r="N9" s="91">
        <f t="shared" si="2"/>
        <v>0</v>
      </c>
      <c r="O9" s="91">
        <f t="shared" si="2"/>
        <v>0</v>
      </c>
      <c r="P9" s="91">
        <f t="shared" si="2"/>
        <v>0</v>
      </c>
      <c r="Q9" s="95">
        <f t="shared" si="2"/>
        <v>0</v>
      </c>
    </row>
    <row r="10" ht="24.75" customHeight="1" spans="1:17">
      <c r="A10" s="89" t="s">
        <v>117</v>
      </c>
      <c r="B10" s="89" t="s">
        <v>118</v>
      </c>
      <c r="C10" s="89" t="s">
        <v>119</v>
      </c>
      <c r="D10" s="90" t="s">
        <v>120</v>
      </c>
      <c r="E10" s="91">
        <v>2288241.96</v>
      </c>
      <c r="F10" s="91">
        <v>1138241.96</v>
      </c>
      <c r="G10" s="91">
        <v>1150000</v>
      </c>
      <c r="H10" s="91">
        <v>0</v>
      </c>
      <c r="I10" s="91">
        <v>0</v>
      </c>
      <c r="J10" s="91">
        <v>0</v>
      </c>
      <c r="K10" s="91">
        <v>0</v>
      </c>
      <c r="L10" s="91">
        <v>0</v>
      </c>
      <c r="M10" s="91">
        <v>0</v>
      </c>
      <c r="N10" s="91">
        <v>0</v>
      </c>
      <c r="O10" s="91">
        <v>0</v>
      </c>
      <c r="P10" s="91">
        <v>0</v>
      </c>
      <c r="Q10" s="95">
        <v>0</v>
      </c>
    </row>
    <row r="11" ht="24.75" customHeight="1" spans="1:17">
      <c r="A11" s="89" t="s">
        <v>114</v>
      </c>
      <c r="B11" s="89" t="s">
        <v>121</v>
      </c>
      <c r="C11" s="89"/>
      <c r="D11" s="90" t="s">
        <v>122</v>
      </c>
      <c r="E11" s="91">
        <f t="shared" ref="E11:Q11" si="3">E12</f>
        <v>169040.4</v>
      </c>
      <c r="F11" s="91">
        <f t="shared" si="3"/>
        <v>169040.4</v>
      </c>
      <c r="G11" s="91">
        <f t="shared" si="3"/>
        <v>0</v>
      </c>
      <c r="H11" s="91">
        <f t="shared" si="3"/>
        <v>0</v>
      </c>
      <c r="I11" s="91">
        <f t="shared" si="3"/>
        <v>0</v>
      </c>
      <c r="J11" s="91">
        <f t="shared" si="3"/>
        <v>0</v>
      </c>
      <c r="K11" s="91">
        <f t="shared" si="3"/>
        <v>0</v>
      </c>
      <c r="L11" s="91">
        <f t="shared" si="3"/>
        <v>0</v>
      </c>
      <c r="M11" s="91">
        <f t="shared" si="3"/>
        <v>0</v>
      </c>
      <c r="N11" s="91">
        <f t="shared" si="3"/>
        <v>0</v>
      </c>
      <c r="O11" s="91">
        <f t="shared" si="3"/>
        <v>0</v>
      </c>
      <c r="P11" s="91">
        <f t="shared" si="3"/>
        <v>0</v>
      </c>
      <c r="Q11" s="95">
        <f t="shared" si="3"/>
        <v>0</v>
      </c>
    </row>
    <row r="12" ht="24.75" customHeight="1" spans="1:17">
      <c r="A12" s="89" t="s">
        <v>117</v>
      </c>
      <c r="B12" s="89" t="s">
        <v>123</v>
      </c>
      <c r="C12" s="89" t="s">
        <v>119</v>
      </c>
      <c r="D12" s="90" t="s">
        <v>124</v>
      </c>
      <c r="E12" s="91">
        <v>169040.4</v>
      </c>
      <c r="F12" s="91">
        <v>169040.4</v>
      </c>
      <c r="G12" s="91">
        <v>0</v>
      </c>
      <c r="H12" s="91">
        <v>0</v>
      </c>
      <c r="I12" s="91">
        <v>0</v>
      </c>
      <c r="J12" s="91">
        <v>0</v>
      </c>
      <c r="K12" s="91">
        <v>0</v>
      </c>
      <c r="L12" s="91">
        <v>0</v>
      </c>
      <c r="M12" s="91">
        <v>0</v>
      </c>
      <c r="N12" s="91">
        <v>0</v>
      </c>
      <c r="O12" s="91">
        <v>0</v>
      </c>
      <c r="P12" s="91">
        <v>0</v>
      </c>
      <c r="Q12" s="95">
        <v>0</v>
      </c>
    </row>
    <row r="13" ht="24.75" customHeight="1" spans="1:17">
      <c r="A13" s="89" t="s">
        <v>125</v>
      </c>
      <c r="B13" s="89"/>
      <c r="C13" s="89"/>
      <c r="D13" s="90" t="s">
        <v>126</v>
      </c>
      <c r="E13" s="91">
        <f t="shared" ref="E13:Q13" si="4">E14</f>
        <v>68999.91</v>
      </c>
      <c r="F13" s="91">
        <f t="shared" si="4"/>
        <v>0</v>
      </c>
      <c r="G13" s="91">
        <f t="shared" si="4"/>
        <v>0</v>
      </c>
      <c r="H13" s="91">
        <f t="shared" si="4"/>
        <v>0</v>
      </c>
      <c r="I13" s="91">
        <f t="shared" si="4"/>
        <v>0</v>
      </c>
      <c r="J13" s="91">
        <f t="shared" si="4"/>
        <v>68999.91</v>
      </c>
      <c r="K13" s="91">
        <f t="shared" si="4"/>
        <v>0</v>
      </c>
      <c r="L13" s="91">
        <f t="shared" si="4"/>
        <v>0</v>
      </c>
      <c r="M13" s="91">
        <f t="shared" si="4"/>
        <v>0</v>
      </c>
      <c r="N13" s="91">
        <f t="shared" si="4"/>
        <v>0</v>
      </c>
      <c r="O13" s="91">
        <f t="shared" si="4"/>
        <v>0</v>
      </c>
      <c r="P13" s="91">
        <f t="shared" si="4"/>
        <v>0</v>
      </c>
      <c r="Q13" s="95">
        <f t="shared" si="4"/>
        <v>0</v>
      </c>
    </row>
    <row r="14" ht="24.75" customHeight="1" spans="1:17">
      <c r="A14" s="89" t="s">
        <v>127</v>
      </c>
      <c r="B14" s="89" t="s">
        <v>119</v>
      </c>
      <c r="C14" s="89"/>
      <c r="D14" s="90" t="s">
        <v>128</v>
      </c>
      <c r="E14" s="91">
        <f t="shared" ref="E14:Q14" si="5">E15</f>
        <v>68999.91</v>
      </c>
      <c r="F14" s="91">
        <f t="shared" si="5"/>
        <v>0</v>
      </c>
      <c r="G14" s="91">
        <f t="shared" si="5"/>
        <v>0</v>
      </c>
      <c r="H14" s="91">
        <f t="shared" si="5"/>
        <v>0</v>
      </c>
      <c r="I14" s="91">
        <f t="shared" si="5"/>
        <v>0</v>
      </c>
      <c r="J14" s="91">
        <f t="shared" si="5"/>
        <v>68999.91</v>
      </c>
      <c r="K14" s="91">
        <f t="shared" si="5"/>
        <v>0</v>
      </c>
      <c r="L14" s="91">
        <f t="shared" si="5"/>
        <v>0</v>
      </c>
      <c r="M14" s="91">
        <f t="shared" si="5"/>
        <v>0</v>
      </c>
      <c r="N14" s="91">
        <f t="shared" si="5"/>
        <v>0</v>
      </c>
      <c r="O14" s="91">
        <f t="shared" si="5"/>
        <v>0</v>
      </c>
      <c r="P14" s="91">
        <f t="shared" si="5"/>
        <v>0</v>
      </c>
      <c r="Q14" s="95">
        <f t="shared" si="5"/>
        <v>0</v>
      </c>
    </row>
    <row r="15" ht="24.75" customHeight="1" spans="1:17">
      <c r="A15" s="89" t="s">
        <v>129</v>
      </c>
      <c r="B15" s="89" t="s">
        <v>130</v>
      </c>
      <c r="C15" s="89" t="s">
        <v>119</v>
      </c>
      <c r="D15" s="90" t="s">
        <v>131</v>
      </c>
      <c r="E15" s="91">
        <v>68999.91</v>
      </c>
      <c r="F15" s="91">
        <v>0</v>
      </c>
      <c r="G15" s="91">
        <v>0</v>
      </c>
      <c r="H15" s="91">
        <v>0</v>
      </c>
      <c r="I15" s="91">
        <v>0</v>
      </c>
      <c r="J15" s="91">
        <v>68999.91</v>
      </c>
      <c r="K15" s="91">
        <v>0</v>
      </c>
      <c r="L15" s="91">
        <v>0</v>
      </c>
      <c r="M15" s="91">
        <v>0</v>
      </c>
      <c r="N15" s="91">
        <v>0</v>
      </c>
      <c r="O15" s="91">
        <v>0</v>
      </c>
      <c r="P15" s="91">
        <v>0</v>
      </c>
      <c r="Q15" s="95">
        <v>0</v>
      </c>
    </row>
    <row r="16" ht="24.75" customHeight="1" spans="1:17">
      <c r="A16" s="89" t="s">
        <v>132</v>
      </c>
      <c r="B16" s="89"/>
      <c r="C16" s="89"/>
      <c r="D16" s="90" t="s">
        <v>133</v>
      </c>
      <c r="E16" s="91">
        <f t="shared" ref="E16:Q16" si="6">E17+E19</f>
        <v>289868.04</v>
      </c>
      <c r="F16" s="91">
        <f t="shared" si="6"/>
        <v>0</v>
      </c>
      <c r="G16" s="91">
        <f t="shared" si="6"/>
        <v>0</v>
      </c>
      <c r="H16" s="91">
        <f t="shared" si="6"/>
        <v>0</v>
      </c>
      <c r="I16" s="91">
        <f t="shared" si="6"/>
        <v>0</v>
      </c>
      <c r="J16" s="91">
        <f t="shared" si="6"/>
        <v>289868.04</v>
      </c>
      <c r="K16" s="91">
        <f t="shared" si="6"/>
        <v>0</v>
      </c>
      <c r="L16" s="91">
        <f t="shared" si="6"/>
        <v>0</v>
      </c>
      <c r="M16" s="91">
        <f t="shared" si="6"/>
        <v>0</v>
      </c>
      <c r="N16" s="91">
        <f t="shared" si="6"/>
        <v>0</v>
      </c>
      <c r="O16" s="91">
        <f t="shared" si="6"/>
        <v>0</v>
      </c>
      <c r="P16" s="91">
        <f t="shared" si="6"/>
        <v>0</v>
      </c>
      <c r="Q16" s="95">
        <f t="shared" si="6"/>
        <v>0</v>
      </c>
    </row>
    <row r="17" ht="24.75" customHeight="1" spans="1:17">
      <c r="A17" s="89" t="s">
        <v>134</v>
      </c>
      <c r="B17" s="89" t="s">
        <v>119</v>
      </c>
      <c r="C17" s="89"/>
      <c r="D17" s="90" t="s">
        <v>135</v>
      </c>
      <c r="E17" s="91">
        <f t="shared" ref="E17:Q17" si="7">E18</f>
        <v>179868.04</v>
      </c>
      <c r="F17" s="91">
        <f t="shared" si="7"/>
        <v>0</v>
      </c>
      <c r="G17" s="91">
        <f t="shared" si="7"/>
        <v>0</v>
      </c>
      <c r="H17" s="91">
        <f t="shared" si="7"/>
        <v>0</v>
      </c>
      <c r="I17" s="91">
        <f t="shared" si="7"/>
        <v>0</v>
      </c>
      <c r="J17" s="91">
        <f t="shared" si="7"/>
        <v>179868.04</v>
      </c>
      <c r="K17" s="91">
        <f t="shared" si="7"/>
        <v>0</v>
      </c>
      <c r="L17" s="91">
        <f t="shared" si="7"/>
        <v>0</v>
      </c>
      <c r="M17" s="91">
        <f t="shared" si="7"/>
        <v>0</v>
      </c>
      <c r="N17" s="91">
        <f t="shared" si="7"/>
        <v>0</v>
      </c>
      <c r="O17" s="91">
        <f t="shared" si="7"/>
        <v>0</v>
      </c>
      <c r="P17" s="91">
        <f t="shared" si="7"/>
        <v>0</v>
      </c>
      <c r="Q17" s="95">
        <f t="shared" si="7"/>
        <v>0</v>
      </c>
    </row>
    <row r="18" ht="24.75" customHeight="1" spans="1:17">
      <c r="A18" s="89" t="s">
        <v>136</v>
      </c>
      <c r="B18" s="89" t="s">
        <v>130</v>
      </c>
      <c r="C18" s="89" t="s">
        <v>119</v>
      </c>
      <c r="D18" s="90" t="s">
        <v>137</v>
      </c>
      <c r="E18" s="91">
        <v>179868.04</v>
      </c>
      <c r="F18" s="91">
        <v>0</v>
      </c>
      <c r="G18" s="91">
        <v>0</v>
      </c>
      <c r="H18" s="91">
        <v>0</v>
      </c>
      <c r="I18" s="91">
        <v>0</v>
      </c>
      <c r="J18" s="91">
        <v>179868.04</v>
      </c>
      <c r="K18" s="91">
        <v>0</v>
      </c>
      <c r="L18" s="91">
        <v>0</v>
      </c>
      <c r="M18" s="91">
        <v>0</v>
      </c>
      <c r="N18" s="91">
        <v>0</v>
      </c>
      <c r="O18" s="91">
        <v>0</v>
      </c>
      <c r="P18" s="91">
        <v>0</v>
      </c>
      <c r="Q18" s="95">
        <v>0</v>
      </c>
    </row>
    <row r="19" ht="24.75" customHeight="1" spans="1:17">
      <c r="A19" s="89" t="s">
        <v>134</v>
      </c>
      <c r="B19" s="89" t="s">
        <v>138</v>
      </c>
      <c r="C19" s="89"/>
      <c r="D19" s="90" t="s">
        <v>139</v>
      </c>
      <c r="E19" s="91">
        <f t="shared" ref="E19:Q19" si="8">SUM(E20:E21)</f>
        <v>110000</v>
      </c>
      <c r="F19" s="91">
        <f t="shared" si="8"/>
        <v>0</v>
      </c>
      <c r="G19" s="91">
        <f t="shared" si="8"/>
        <v>0</v>
      </c>
      <c r="H19" s="91">
        <f t="shared" si="8"/>
        <v>0</v>
      </c>
      <c r="I19" s="91">
        <f t="shared" si="8"/>
        <v>0</v>
      </c>
      <c r="J19" s="91">
        <f t="shared" si="8"/>
        <v>110000</v>
      </c>
      <c r="K19" s="91">
        <f t="shared" si="8"/>
        <v>0</v>
      </c>
      <c r="L19" s="91">
        <f t="shared" si="8"/>
        <v>0</v>
      </c>
      <c r="M19" s="91">
        <f t="shared" si="8"/>
        <v>0</v>
      </c>
      <c r="N19" s="91">
        <f t="shared" si="8"/>
        <v>0</v>
      </c>
      <c r="O19" s="91">
        <f t="shared" si="8"/>
        <v>0</v>
      </c>
      <c r="P19" s="91">
        <f t="shared" si="8"/>
        <v>0</v>
      </c>
      <c r="Q19" s="95">
        <f t="shared" si="8"/>
        <v>0</v>
      </c>
    </row>
    <row r="20" ht="24.75" customHeight="1" spans="1:17">
      <c r="A20" s="89" t="s">
        <v>136</v>
      </c>
      <c r="B20" s="89" t="s">
        <v>140</v>
      </c>
      <c r="C20" s="89" t="s">
        <v>143</v>
      </c>
      <c r="D20" s="90" t="s">
        <v>144</v>
      </c>
      <c r="E20" s="91">
        <v>79000</v>
      </c>
      <c r="F20" s="91">
        <v>0</v>
      </c>
      <c r="G20" s="91">
        <v>0</v>
      </c>
      <c r="H20" s="91">
        <v>0</v>
      </c>
      <c r="I20" s="91">
        <v>0</v>
      </c>
      <c r="J20" s="91">
        <v>79000</v>
      </c>
      <c r="K20" s="91">
        <v>0</v>
      </c>
      <c r="L20" s="91">
        <v>0</v>
      </c>
      <c r="M20" s="91">
        <v>0</v>
      </c>
      <c r="N20" s="91">
        <v>0</v>
      </c>
      <c r="O20" s="91">
        <v>0</v>
      </c>
      <c r="P20" s="91">
        <v>0</v>
      </c>
      <c r="Q20" s="95">
        <v>0</v>
      </c>
    </row>
    <row r="21" ht="24.75" customHeight="1" spans="1:17">
      <c r="A21" s="89" t="s">
        <v>136</v>
      </c>
      <c r="B21" s="89" t="s">
        <v>140</v>
      </c>
      <c r="C21" s="89" t="s">
        <v>141</v>
      </c>
      <c r="D21" s="90" t="s">
        <v>142</v>
      </c>
      <c r="E21" s="91">
        <v>31000</v>
      </c>
      <c r="F21" s="91">
        <v>0</v>
      </c>
      <c r="G21" s="91">
        <v>0</v>
      </c>
      <c r="H21" s="91">
        <v>0</v>
      </c>
      <c r="I21" s="91">
        <v>0</v>
      </c>
      <c r="J21" s="91">
        <v>31000</v>
      </c>
      <c r="K21" s="91">
        <v>0</v>
      </c>
      <c r="L21" s="91">
        <v>0</v>
      </c>
      <c r="M21" s="91">
        <v>0</v>
      </c>
      <c r="N21" s="91">
        <v>0</v>
      </c>
      <c r="O21" s="91">
        <v>0</v>
      </c>
      <c r="P21" s="91">
        <v>0</v>
      </c>
      <c r="Q21" s="95">
        <v>0</v>
      </c>
    </row>
    <row r="22" ht="24.75" customHeight="1" spans="1:17">
      <c r="A22" s="89" t="s">
        <v>145</v>
      </c>
      <c r="B22" s="89"/>
      <c r="C22" s="89"/>
      <c r="D22" s="90" t="s">
        <v>146</v>
      </c>
      <c r="E22" s="91">
        <f t="shared" ref="E22:Q22" si="9">E23+E25+E27</f>
        <v>2816537.41</v>
      </c>
      <c r="F22" s="91">
        <f t="shared" si="9"/>
        <v>0</v>
      </c>
      <c r="G22" s="91">
        <f t="shared" si="9"/>
        <v>2099400</v>
      </c>
      <c r="H22" s="91">
        <f t="shared" si="9"/>
        <v>0</v>
      </c>
      <c r="I22" s="91">
        <f t="shared" si="9"/>
        <v>0</v>
      </c>
      <c r="J22" s="91">
        <f t="shared" si="9"/>
        <v>717137.41</v>
      </c>
      <c r="K22" s="91">
        <f t="shared" si="9"/>
        <v>0</v>
      </c>
      <c r="L22" s="91">
        <f t="shared" si="9"/>
        <v>0</v>
      </c>
      <c r="M22" s="91">
        <f t="shared" si="9"/>
        <v>0</v>
      </c>
      <c r="N22" s="91">
        <f t="shared" si="9"/>
        <v>0</v>
      </c>
      <c r="O22" s="91">
        <f t="shared" si="9"/>
        <v>0</v>
      </c>
      <c r="P22" s="91">
        <f t="shared" si="9"/>
        <v>0</v>
      </c>
      <c r="Q22" s="95">
        <f t="shared" si="9"/>
        <v>0</v>
      </c>
    </row>
    <row r="23" ht="24.75" customHeight="1" spans="1:17">
      <c r="A23" s="89" t="s">
        <v>147</v>
      </c>
      <c r="B23" s="89" t="s">
        <v>119</v>
      </c>
      <c r="C23" s="89"/>
      <c r="D23" s="90" t="s">
        <v>148</v>
      </c>
      <c r="E23" s="91">
        <f t="shared" ref="E23:Q23" si="10">E24</f>
        <v>528722.14</v>
      </c>
      <c r="F23" s="91">
        <f t="shared" si="10"/>
        <v>0</v>
      </c>
      <c r="G23" s="91">
        <f t="shared" si="10"/>
        <v>0</v>
      </c>
      <c r="H23" s="91">
        <f t="shared" si="10"/>
        <v>0</v>
      </c>
      <c r="I23" s="91">
        <f t="shared" si="10"/>
        <v>0</v>
      </c>
      <c r="J23" s="91">
        <f t="shared" si="10"/>
        <v>528722.14</v>
      </c>
      <c r="K23" s="91">
        <f t="shared" si="10"/>
        <v>0</v>
      </c>
      <c r="L23" s="91">
        <f t="shared" si="10"/>
        <v>0</v>
      </c>
      <c r="M23" s="91">
        <f t="shared" si="10"/>
        <v>0</v>
      </c>
      <c r="N23" s="91">
        <f t="shared" si="10"/>
        <v>0</v>
      </c>
      <c r="O23" s="91">
        <f t="shared" si="10"/>
        <v>0</v>
      </c>
      <c r="P23" s="91">
        <f t="shared" si="10"/>
        <v>0</v>
      </c>
      <c r="Q23" s="95">
        <f t="shared" si="10"/>
        <v>0</v>
      </c>
    </row>
    <row r="24" ht="24.75" customHeight="1" spans="1:17">
      <c r="A24" s="89" t="s">
        <v>149</v>
      </c>
      <c r="B24" s="89" t="s">
        <v>130</v>
      </c>
      <c r="C24" s="89" t="s">
        <v>119</v>
      </c>
      <c r="D24" s="90" t="s">
        <v>150</v>
      </c>
      <c r="E24" s="91">
        <v>528722.14</v>
      </c>
      <c r="F24" s="91">
        <v>0</v>
      </c>
      <c r="G24" s="91">
        <v>0</v>
      </c>
      <c r="H24" s="91">
        <v>0</v>
      </c>
      <c r="I24" s="91">
        <v>0</v>
      </c>
      <c r="J24" s="91">
        <v>528722.14</v>
      </c>
      <c r="K24" s="91">
        <v>0</v>
      </c>
      <c r="L24" s="91">
        <v>0</v>
      </c>
      <c r="M24" s="91">
        <v>0</v>
      </c>
      <c r="N24" s="91">
        <v>0</v>
      </c>
      <c r="O24" s="91">
        <v>0</v>
      </c>
      <c r="P24" s="91">
        <v>0</v>
      </c>
      <c r="Q24" s="95">
        <v>0</v>
      </c>
    </row>
    <row r="25" ht="24.75" customHeight="1" spans="1:17">
      <c r="A25" s="89" t="s">
        <v>147</v>
      </c>
      <c r="B25" s="89" t="s">
        <v>151</v>
      </c>
      <c r="C25" s="89"/>
      <c r="D25" s="90" t="s">
        <v>152</v>
      </c>
      <c r="E25" s="91">
        <f t="shared" ref="E25:Q25" si="11">E26</f>
        <v>188415.27</v>
      </c>
      <c r="F25" s="91">
        <f t="shared" si="11"/>
        <v>0</v>
      </c>
      <c r="G25" s="91">
        <f t="shared" si="11"/>
        <v>0</v>
      </c>
      <c r="H25" s="91">
        <f t="shared" si="11"/>
        <v>0</v>
      </c>
      <c r="I25" s="91">
        <f t="shared" si="11"/>
        <v>0</v>
      </c>
      <c r="J25" s="91">
        <f t="shared" si="11"/>
        <v>188415.27</v>
      </c>
      <c r="K25" s="91">
        <f t="shared" si="11"/>
        <v>0</v>
      </c>
      <c r="L25" s="91">
        <f t="shared" si="11"/>
        <v>0</v>
      </c>
      <c r="M25" s="91">
        <f t="shared" si="11"/>
        <v>0</v>
      </c>
      <c r="N25" s="91">
        <f t="shared" si="11"/>
        <v>0</v>
      </c>
      <c r="O25" s="91">
        <f t="shared" si="11"/>
        <v>0</v>
      </c>
      <c r="P25" s="91">
        <f t="shared" si="11"/>
        <v>0</v>
      </c>
      <c r="Q25" s="95">
        <f t="shared" si="11"/>
        <v>0</v>
      </c>
    </row>
    <row r="26" ht="24.75" customHeight="1" spans="1:17">
      <c r="A26" s="89" t="s">
        <v>149</v>
      </c>
      <c r="B26" s="89" t="s">
        <v>153</v>
      </c>
      <c r="C26" s="89" t="s">
        <v>119</v>
      </c>
      <c r="D26" s="90" t="s">
        <v>154</v>
      </c>
      <c r="E26" s="91">
        <v>188415.27</v>
      </c>
      <c r="F26" s="91">
        <v>0</v>
      </c>
      <c r="G26" s="91">
        <v>0</v>
      </c>
      <c r="H26" s="91">
        <v>0</v>
      </c>
      <c r="I26" s="91">
        <v>0</v>
      </c>
      <c r="J26" s="91">
        <v>188415.27</v>
      </c>
      <c r="K26" s="91">
        <v>0</v>
      </c>
      <c r="L26" s="91">
        <v>0</v>
      </c>
      <c r="M26" s="91">
        <v>0</v>
      </c>
      <c r="N26" s="91">
        <v>0</v>
      </c>
      <c r="O26" s="91">
        <v>0</v>
      </c>
      <c r="P26" s="91">
        <v>0</v>
      </c>
      <c r="Q26" s="95">
        <v>0</v>
      </c>
    </row>
    <row r="27" ht="24.75" customHeight="1" spans="1:17">
      <c r="A27" s="89" t="s">
        <v>147</v>
      </c>
      <c r="B27" s="89" t="s">
        <v>138</v>
      </c>
      <c r="C27" s="89"/>
      <c r="D27" s="90" t="s">
        <v>155</v>
      </c>
      <c r="E27" s="91">
        <f t="shared" ref="E27:Q27" si="12">E28</f>
        <v>2099400</v>
      </c>
      <c r="F27" s="91">
        <f t="shared" si="12"/>
        <v>0</v>
      </c>
      <c r="G27" s="91">
        <f t="shared" si="12"/>
        <v>2099400</v>
      </c>
      <c r="H27" s="91">
        <f t="shared" si="12"/>
        <v>0</v>
      </c>
      <c r="I27" s="91">
        <f t="shared" si="12"/>
        <v>0</v>
      </c>
      <c r="J27" s="91">
        <f t="shared" si="12"/>
        <v>0</v>
      </c>
      <c r="K27" s="91">
        <f t="shared" si="12"/>
        <v>0</v>
      </c>
      <c r="L27" s="91">
        <f t="shared" si="12"/>
        <v>0</v>
      </c>
      <c r="M27" s="91">
        <f t="shared" si="12"/>
        <v>0</v>
      </c>
      <c r="N27" s="91">
        <f t="shared" si="12"/>
        <v>0</v>
      </c>
      <c r="O27" s="91">
        <f t="shared" si="12"/>
        <v>0</v>
      </c>
      <c r="P27" s="91">
        <f t="shared" si="12"/>
        <v>0</v>
      </c>
      <c r="Q27" s="95">
        <f t="shared" si="12"/>
        <v>0</v>
      </c>
    </row>
    <row r="28" ht="24.75" customHeight="1" spans="1:17">
      <c r="A28" s="89" t="s">
        <v>149</v>
      </c>
      <c r="B28" s="89" t="s">
        <v>140</v>
      </c>
      <c r="C28" s="89" t="s">
        <v>156</v>
      </c>
      <c r="D28" s="90" t="s">
        <v>157</v>
      </c>
      <c r="E28" s="91">
        <v>2099400</v>
      </c>
      <c r="F28" s="91">
        <v>0</v>
      </c>
      <c r="G28" s="91">
        <v>2099400</v>
      </c>
      <c r="H28" s="91">
        <v>0</v>
      </c>
      <c r="I28" s="91">
        <v>0</v>
      </c>
      <c r="J28" s="91">
        <v>0</v>
      </c>
      <c r="K28" s="91">
        <v>0</v>
      </c>
      <c r="L28" s="91">
        <v>0</v>
      </c>
      <c r="M28" s="91">
        <v>0</v>
      </c>
      <c r="N28" s="91">
        <v>0</v>
      </c>
      <c r="O28" s="91">
        <v>0</v>
      </c>
      <c r="P28" s="91">
        <v>0</v>
      </c>
      <c r="Q28" s="95">
        <v>0</v>
      </c>
    </row>
    <row r="29" ht="24.75" customHeight="1" spans="1:17">
      <c r="A29" s="89" t="s">
        <v>158</v>
      </c>
      <c r="B29" s="89"/>
      <c r="C29" s="89"/>
      <c r="D29" s="90" t="s">
        <v>159</v>
      </c>
      <c r="E29" s="91">
        <f t="shared" ref="E29:Q29" si="13">E30</f>
        <v>244562.65</v>
      </c>
      <c r="F29" s="91">
        <f t="shared" si="13"/>
        <v>0</v>
      </c>
      <c r="G29" s="91">
        <f t="shared" si="13"/>
        <v>0</v>
      </c>
      <c r="H29" s="91">
        <f t="shared" si="13"/>
        <v>0</v>
      </c>
      <c r="I29" s="91">
        <f t="shared" si="13"/>
        <v>0</v>
      </c>
      <c r="J29" s="91">
        <f t="shared" si="13"/>
        <v>244562.65</v>
      </c>
      <c r="K29" s="91">
        <f t="shared" si="13"/>
        <v>0</v>
      </c>
      <c r="L29" s="91">
        <f t="shared" si="13"/>
        <v>0</v>
      </c>
      <c r="M29" s="91">
        <f t="shared" si="13"/>
        <v>0</v>
      </c>
      <c r="N29" s="91">
        <f t="shared" si="13"/>
        <v>0</v>
      </c>
      <c r="O29" s="91">
        <f t="shared" si="13"/>
        <v>0</v>
      </c>
      <c r="P29" s="91">
        <f t="shared" si="13"/>
        <v>0</v>
      </c>
      <c r="Q29" s="95">
        <f t="shared" si="13"/>
        <v>0</v>
      </c>
    </row>
    <row r="30" ht="24.75" customHeight="1" spans="1:17">
      <c r="A30" s="89" t="s">
        <v>160</v>
      </c>
      <c r="B30" s="89" t="s">
        <v>119</v>
      </c>
      <c r="C30" s="89"/>
      <c r="D30" s="90" t="s">
        <v>161</v>
      </c>
      <c r="E30" s="91">
        <f t="shared" ref="E30:Q30" si="14">SUM(E31:E32)</f>
        <v>244562.65</v>
      </c>
      <c r="F30" s="91">
        <f t="shared" si="14"/>
        <v>0</v>
      </c>
      <c r="G30" s="91">
        <f t="shared" si="14"/>
        <v>0</v>
      </c>
      <c r="H30" s="91">
        <f t="shared" si="14"/>
        <v>0</v>
      </c>
      <c r="I30" s="91">
        <f t="shared" si="14"/>
        <v>0</v>
      </c>
      <c r="J30" s="91">
        <f t="shared" si="14"/>
        <v>244562.65</v>
      </c>
      <c r="K30" s="91">
        <f t="shared" si="14"/>
        <v>0</v>
      </c>
      <c r="L30" s="91">
        <f t="shared" si="14"/>
        <v>0</v>
      </c>
      <c r="M30" s="91">
        <f t="shared" si="14"/>
        <v>0</v>
      </c>
      <c r="N30" s="91">
        <f t="shared" si="14"/>
        <v>0</v>
      </c>
      <c r="O30" s="91">
        <f t="shared" si="14"/>
        <v>0</v>
      </c>
      <c r="P30" s="91">
        <f t="shared" si="14"/>
        <v>0</v>
      </c>
      <c r="Q30" s="95">
        <f t="shared" si="14"/>
        <v>0</v>
      </c>
    </row>
    <row r="31" ht="24.75" customHeight="1" spans="1:17">
      <c r="A31" s="89" t="s">
        <v>162</v>
      </c>
      <c r="B31" s="89" t="s">
        <v>130</v>
      </c>
      <c r="C31" s="89" t="s">
        <v>119</v>
      </c>
      <c r="D31" s="90" t="s">
        <v>163</v>
      </c>
      <c r="E31" s="91">
        <v>134450.96</v>
      </c>
      <c r="F31" s="91">
        <v>0</v>
      </c>
      <c r="G31" s="91">
        <v>0</v>
      </c>
      <c r="H31" s="91">
        <v>0</v>
      </c>
      <c r="I31" s="91">
        <v>0</v>
      </c>
      <c r="J31" s="91">
        <v>134450.96</v>
      </c>
      <c r="K31" s="91">
        <v>0</v>
      </c>
      <c r="L31" s="91">
        <v>0</v>
      </c>
      <c r="M31" s="91">
        <v>0</v>
      </c>
      <c r="N31" s="91">
        <v>0</v>
      </c>
      <c r="O31" s="91">
        <v>0</v>
      </c>
      <c r="P31" s="91">
        <v>0</v>
      </c>
      <c r="Q31" s="95">
        <v>0</v>
      </c>
    </row>
    <row r="32" ht="24.75" customHeight="1" spans="1:17">
      <c r="A32" s="89" t="s">
        <v>162</v>
      </c>
      <c r="B32" s="89" t="s">
        <v>130</v>
      </c>
      <c r="C32" s="89" t="s">
        <v>164</v>
      </c>
      <c r="D32" s="90" t="s">
        <v>165</v>
      </c>
      <c r="E32" s="91">
        <v>110111.69</v>
      </c>
      <c r="F32" s="91">
        <v>0</v>
      </c>
      <c r="G32" s="91">
        <v>0</v>
      </c>
      <c r="H32" s="91">
        <v>0</v>
      </c>
      <c r="I32" s="91">
        <v>0</v>
      </c>
      <c r="J32" s="91">
        <v>110111.69</v>
      </c>
      <c r="K32" s="91">
        <v>0</v>
      </c>
      <c r="L32" s="91">
        <v>0</v>
      </c>
      <c r="M32" s="91">
        <v>0</v>
      </c>
      <c r="N32" s="91">
        <v>0</v>
      </c>
      <c r="O32" s="91">
        <v>0</v>
      </c>
      <c r="P32" s="91">
        <v>0</v>
      </c>
      <c r="Q32" s="95">
        <v>0</v>
      </c>
    </row>
    <row r="33" ht="24.75" customHeight="1" spans="1:17">
      <c r="A33" s="89" t="s">
        <v>166</v>
      </c>
      <c r="B33" s="89"/>
      <c r="C33" s="89"/>
      <c r="D33" s="90" t="s">
        <v>167</v>
      </c>
      <c r="E33" s="91">
        <f t="shared" ref="E33:Q33" si="15">E34</f>
        <v>283523.09</v>
      </c>
      <c r="F33" s="91">
        <f t="shared" si="15"/>
        <v>0</v>
      </c>
      <c r="G33" s="91">
        <f t="shared" si="15"/>
        <v>0</v>
      </c>
      <c r="H33" s="91">
        <f t="shared" si="15"/>
        <v>0</v>
      </c>
      <c r="I33" s="91">
        <f t="shared" si="15"/>
        <v>0</v>
      </c>
      <c r="J33" s="91">
        <f t="shared" si="15"/>
        <v>283523.09</v>
      </c>
      <c r="K33" s="91">
        <f t="shared" si="15"/>
        <v>0</v>
      </c>
      <c r="L33" s="91">
        <f t="shared" si="15"/>
        <v>0</v>
      </c>
      <c r="M33" s="91">
        <f t="shared" si="15"/>
        <v>0</v>
      </c>
      <c r="N33" s="91">
        <f t="shared" si="15"/>
        <v>0</v>
      </c>
      <c r="O33" s="91">
        <f t="shared" si="15"/>
        <v>0</v>
      </c>
      <c r="P33" s="91">
        <f t="shared" si="15"/>
        <v>0</v>
      </c>
      <c r="Q33" s="95">
        <f t="shared" si="15"/>
        <v>0</v>
      </c>
    </row>
    <row r="34" ht="24.75" customHeight="1" spans="1:17">
      <c r="A34" s="89" t="s">
        <v>168</v>
      </c>
      <c r="B34" s="89" t="s">
        <v>119</v>
      </c>
      <c r="C34" s="89"/>
      <c r="D34" s="90" t="s">
        <v>169</v>
      </c>
      <c r="E34" s="91">
        <f t="shared" ref="E34:Q34" si="16">E35</f>
        <v>283523.09</v>
      </c>
      <c r="F34" s="91">
        <f t="shared" si="16"/>
        <v>0</v>
      </c>
      <c r="G34" s="91">
        <f t="shared" si="16"/>
        <v>0</v>
      </c>
      <c r="H34" s="91">
        <f t="shared" si="16"/>
        <v>0</v>
      </c>
      <c r="I34" s="91">
        <f t="shared" si="16"/>
        <v>0</v>
      </c>
      <c r="J34" s="91">
        <f t="shared" si="16"/>
        <v>283523.09</v>
      </c>
      <c r="K34" s="91">
        <f t="shared" si="16"/>
        <v>0</v>
      </c>
      <c r="L34" s="91">
        <f t="shared" si="16"/>
        <v>0</v>
      </c>
      <c r="M34" s="91">
        <f t="shared" si="16"/>
        <v>0</v>
      </c>
      <c r="N34" s="91">
        <f t="shared" si="16"/>
        <v>0</v>
      </c>
      <c r="O34" s="91">
        <f t="shared" si="16"/>
        <v>0</v>
      </c>
      <c r="P34" s="91">
        <f t="shared" si="16"/>
        <v>0</v>
      </c>
      <c r="Q34" s="95">
        <f t="shared" si="16"/>
        <v>0</v>
      </c>
    </row>
    <row r="35" ht="24.75" customHeight="1" spans="1:17">
      <c r="A35" s="89" t="s">
        <v>170</v>
      </c>
      <c r="B35" s="89" t="s">
        <v>130</v>
      </c>
      <c r="C35" s="89" t="s">
        <v>121</v>
      </c>
      <c r="D35" s="90" t="s">
        <v>171</v>
      </c>
      <c r="E35" s="91">
        <v>283523.09</v>
      </c>
      <c r="F35" s="91">
        <v>0</v>
      </c>
      <c r="G35" s="91">
        <v>0</v>
      </c>
      <c r="H35" s="91">
        <v>0</v>
      </c>
      <c r="I35" s="91">
        <v>0</v>
      </c>
      <c r="J35" s="91">
        <v>283523.09</v>
      </c>
      <c r="K35" s="91">
        <v>0</v>
      </c>
      <c r="L35" s="91">
        <v>0</v>
      </c>
      <c r="M35" s="91">
        <v>0</v>
      </c>
      <c r="N35" s="91">
        <v>0</v>
      </c>
      <c r="O35" s="91">
        <v>0</v>
      </c>
      <c r="P35" s="91">
        <v>0</v>
      </c>
      <c r="Q35" s="95">
        <v>0</v>
      </c>
    </row>
    <row r="36" ht="24.75" customHeight="1" spans="1:17">
      <c r="A36" s="17"/>
      <c r="B36" s="17"/>
      <c r="C36" s="17"/>
      <c r="D36" s="17"/>
      <c r="E36" s="17"/>
      <c r="F36" s="17"/>
      <c r="G36" s="17"/>
      <c r="H36" s="17"/>
      <c r="I36" s="17"/>
      <c r="J36" s="17"/>
      <c r="K36" s="17"/>
      <c r="L36" s="17"/>
      <c r="M36" s="17"/>
      <c r="N36" s="17"/>
      <c r="O36" s="17"/>
      <c r="P36" s="17"/>
      <c r="Q36" s="17"/>
    </row>
    <row r="37" ht="24.75" customHeight="1" spans="1:17">
      <c r="A37" s="17"/>
      <c r="B37" s="17"/>
      <c r="C37" s="17"/>
      <c r="D37" s="17"/>
      <c r="E37" s="17"/>
      <c r="F37" s="17"/>
      <c r="G37" s="17"/>
      <c r="H37" s="17"/>
      <c r="I37" s="17"/>
      <c r="J37" s="17"/>
      <c r="K37" s="17"/>
      <c r="L37" s="17"/>
      <c r="M37" s="17"/>
      <c r="N37" s="17"/>
      <c r="O37" s="17"/>
      <c r="P37" s="17"/>
      <c r="Q37" s="17"/>
    </row>
    <row r="38" ht="24.75" customHeight="1" spans="1:17">
      <c r="A38" s="17"/>
      <c r="B38" s="17"/>
      <c r="C38" s="17"/>
      <c r="D38" s="17"/>
      <c r="E38" s="17"/>
      <c r="F38" s="17"/>
      <c r="G38" s="17"/>
      <c r="H38" s="17"/>
      <c r="I38" s="17"/>
      <c r="J38" s="17"/>
      <c r="K38" s="17"/>
      <c r="L38" s="17"/>
      <c r="M38" s="17"/>
      <c r="N38" s="17"/>
      <c r="O38" s="17"/>
      <c r="P38" s="17"/>
      <c r="Q38" s="17"/>
    </row>
    <row r="39" ht="24.75" customHeight="1" spans="1:17">
      <c r="A39" s="17"/>
      <c r="B39" s="17"/>
      <c r="C39" s="17"/>
      <c r="D39" s="17"/>
      <c r="E39" s="17"/>
      <c r="F39" s="17"/>
      <c r="G39" s="17"/>
      <c r="H39" s="17"/>
      <c r="I39" s="17"/>
      <c r="J39" s="17"/>
      <c r="K39" s="17"/>
      <c r="L39" s="17"/>
      <c r="M39" s="17"/>
      <c r="N39" s="17"/>
      <c r="O39" s="17"/>
      <c r="P39" s="17"/>
      <c r="Q39" s="17"/>
    </row>
    <row r="40" ht="24.75" customHeight="1" spans="1:17">
      <c r="A40" s="17"/>
      <c r="B40" s="17"/>
      <c r="C40" s="17"/>
      <c r="D40" s="17"/>
      <c r="E40" s="17"/>
      <c r="F40" s="17"/>
      <c r="G40" s="17"/>
      <c r="H40" s="17"/>
      <c r="I40" s="17"/>
      <c r="J40" s="17"/>
      <c r="K40" s="17"/>
      <c r="L40" s="17"/>
      <c r="M40" s="17"/>
      <c r="N40" s="17"/>
      <c r="O40" s="17"/>
      <c r="P40" s="17"/>
      <c r="Q40" s="17"/>
    </row>
    <row r="41" ht="24.75" customHeight="1" spans="1:17">
      <c r="A41" s="17"/>
      <c r="B41" s="17"/>
      <c r="C41" s="17"/>
      <c r="D41" s="17"/>
      <c r="E41" s="17"/>
      <c r="F41" s="17"/>
      <c r="G41" s="17"/>
      <c r="H41" s="17"/>
      <c r="I41" s="17"/>
      <c r="J41" s="17"/>
      <c r="K41" s="17"/>
      <c r="L41" s="17"/>
      <c r="M41" s="17"/>
      <c r="N41" s="17"/>
      <c r="O41" s="17"/>
      <c r="P41" s="17"/>
      <c r="Q41" s="17"/>
    </row>
    <row r="42" ht="24.75" customHeight="1" spans="1:17">
      <c r="A42" s="17"/>
      <c r="B42" s="17"/>
      <c r="C42" s="17"/>
      <c r="D42" s="17"/>
      <c r="E42" s="17"/>
      <c r="F42" s="17"/>
      <c r="G42" s="17"/>
      <c r="H42" s="17"/>
      <c r="I42" s="17"/>
      <c r="J42" s="17"/>
      <c r="K42" s="17"/>
      <c r="L42" s="17"/>
      <c r="M42" s="17"/>
      <c r="N42" s="17"/>
      <c r="O42" s="17"/>
      <c r="P42" s="17"/>
      <c r="Q42" s="17"/>
    </row>
    <row r="43" ht="24.75" customHeight="1" spans="1:17">
      <c r="A43" s="17"/>
      <c r="B43" s="17"/>
      <c r="C43" s="17"/>
      <c r="D43" s="17"/>
      <c r="E43" s="17"/>
      <c r="F43" s="17"/>
      <c r="G43" s="17"/>
      <c r="H43" s="17"/>
      <c r="I43" s="17"/>
      <c r="J43" s="17"/>
      <c r="K43" s="17"/>
      <c r="L43" s="17"/>
      <c r="M43" s="17"/>
      <c r="N43" s="17"/>
      <c r="O43" s="17"/>
      <c r="P43" s="17"/>
      <c r="Q43" s="17"/>
    </row>
    <row r="44" ht="24.75" customHeight="1" spans="1:17">
      <c r="A44" s="17"/>
      <c r="B44" s="17"/>
      <c r="C44" s="17"/>
      <c r="D44" s="17"/>
      <c r="E44" s="17"/>
      <c r="F44" s="17"/>
      <c r="G44" s="17"/>
      <c r="H44" s="17"/>
      <c r="I44" s="17"/>
      <c r="J44" s="17"/>
      <c r="K44" s="17"/>
      <c r="L44" s="17"/>
      <c r="M44" s="17"/>
      <c r="N44" s="17"/>
      <c r="O44" s="17"/>
      <c r="P44" s="17"/>
      <c r="Q44" s="17"/>
    </row>
    <row r="45" ht="24.75" customHeight="1" spans="1:17">
      <c r="A45" s="17"/>
      <c r="B45" s="17"/>
      <c r="C45" s="17"/>
      <c r="D45" s="17"/>
      <c r="E45" s="17"/>
      <c r="F45" s="17"/>
      <c r="G45" s="17"/>
      <c r="H45" s="17"/>
      <c r="I45" s="17"/>
      <c r="J45" s="17"/>
      <c r="K45" s="17"/>
      <c r="L45" s="17"/>
      <c r="M45" s="17"/>
      <c r="N45" s="17"/>
      <c r="O45" s="17"/>
      <c r="P45" s="17"/>
      <c r="Q45" s="17"/>
    </row>
    <row r="46" ht="24.75" customHeight="1" spans="1:17">
      <c r="A46" s="17"/>
      <c r="B46" s="17"/>
      <c r="C46" s="17"/>
      <c r="D46" s="17"/>
      <c r="E46" s="17"/>
      <c r="F46" s="17"/>
      <c r="G46" s="17"/>
      <c r="H46" s="17"/>
      <c r="I46" s="17"/>
      <c r="J46" s="17"/>
      <c r="K46" s="17"/>
      <c r="L46" s="17"/>
      <c r="M46" s="17"/>
      <c r="N46" s="17"/>
      <c r="O46" s="17"/>
      <c r="P46" s="17"/>
      <c r="Q46" s="17"/>
    </row>
    <row r="47" ht="24.75" customHeight="1" spans="1:17">
      <c r="A47" s="17"/>
      <c r="B47" s="17"/>
      <c r="C47" s="17"/>
      <c r="D47" s="17"/>
      <c r="E47" s="17"/>
      <c r="F47" s="17"/>
      <c r="G47" s="17"/>
      <c r="H47" s="17"/>
      <c r="I47" s="17"/>
      <c r="J47" s="17"/>
      <c r="K47" s="17"/>
      <c r="L47" s="17"/>
      <c r="M47" s="17"/>
      <c r="N47" s="17"/>
      <c r="O47" s="17"/>
      <c r="P47" s="17"/>
      <c r="Q47" s="17"/>
    </row>
    <row r="48" ht="24.75" customHeight="1" spans="1:17">
      <c r="A48" s="17"/>
      <c r="B48" s="17"/>
      <c r="C48" s="17"/>
      <c r="D48" s="17"/>
      <c r="E48" s="17"/>
      <c r="F48" s="17"/>
      <c r="G48" s="17"/>
      <c r="H48" s="17"/>
      <c r="I48" s="17"/>
      <c r="J48" s="17"/>
      <c r="K48" s="17"/>
      <c r="L48" s="17"/>
      <c r="M48" s="17"/>
      <c r="N48" s="17"/>
      <c r="O48" s="17"/>
      <c r="P48" s="17"/>
      <c r="Q48" s="17"/>
    </row>
    <row r="49" ht="24.75" customHeight="1" spans="1:17">
      <c r="A49" s="17"/>
      <c r="B49" s="17"/>
      <c r="C49" s="17"/>
      <c r="D49" s="17"/>
      <c r="E49" s="17"/>
      <c r="F49" s="17"/>
      <c r="G49" s="17"/>
      <c r="H49" s="17"/>
      <c r="I49" s="17"/>
      <c r="J49" s="17"/>
      <c r="K49" s="17"/>
      <c r="L49" s="17"/>
      <c r="M49" s="17"/>
      <c r="N49" s="17"/>
      <c r="O49" s="17"/>
      <c r="P49" s="17"/>
      <c r="Q49" s="17"/>
    </row>
    <row r="50" ht="24.75" customHeight="1" spans="1:17">
      <c r="A50" s="17"/>
      <c r="B50" s="17"/>
      <c r="C50" s="17"/>
      <c r="D50" s="17"/>
      <c r="E50" s="17"/>
      <c r="F50" s="17"/>
      <c r="G50" s="17"/>
      <c r="H50" s="17"/>
      <c r="I50" s="17"/>
      <c r="J50" s="17"/>
      <c r="K50" s="17"/>
      <c r="L50" s="17"/>
      <c r="M50" s="17"/>
      <c r="N50" s="17"/>
      <c r="O50" s="17"/>
      <c r="P50" s="17"/>
      <c r="Q50" s="17"/>
    </row>
    <row r="51" ht="24.75" customHeight="1" spans="1:17">
      <c r="A51" s="17"/>
      <c r="B51" s="17"/>
      <c r="C51" s="17"/>
      <c r="D51" s="17"/>
      <c r="E51" s="17"/>
      <c r="F51" s="17"/>
      <c r="G51" s="17"/>
      <c r="H51" s="17"/>
      <c r="I51" s="17"/>
      <c r="J51" s="17"/>
      <c r="K51" s="17"/>
      <c r="L51" s="17"/>
      <c r="M51" s="17"/>
      <c r="N51" s="17"/>
      <c r="O51" s="17"/>
      <c r="P51" s="17"/>
      <c r="Q51" s="17"/>
    </row>
    <row r="52" ht="24.75" customHeight="1" spans="1:17">
      <c r="A52" s="17"/>
      <c r="B52" s="17"/>
      <c r="C52" s="17"/>
      <c r="D52" s="17"/>
      <c r="E52" s="17"/>
      <c r="F52" s="17"/>
      <c r="G52" s="17"/>
      <c r="H52" s="17"/>
      <c r="I52" s="17"/>
      <c r="J52" s="17"/>
      <c r="K52" s="17"/>
      <c r="L52" s="17"/>
      <c r="M52" s="17"/>
      <c r="N52" s="17"/>
      <c r="O52" s="17"/>
      <c r="P52" s="17"/>
      <c r="Q52" s="17"/>
    </row>
    <row r="53" ht="24.75" customHeight="1" spans="1:17">
      <c r="A53" s="17"/>
      <c r="B53" s="17"/>
      <c r="C53" s="17"/>
      <c r="D53" s="17"/>
      <c r="E53" s="17"/>
      <c r="F53" s="17"/>
      <c r="G53" s="17"/>
      <c r="H53" s="17"/>
      <c r="I53" s="17"/>
      <c r="J53" s="17"/>
      <c r="K53" s="17"/>
      <c r="L53" s="17"/>
      <c r="M53" s="17"/>
      <c r="N53" s="17"/>
      <c r="O53" s="17"/>
      <c r="P53" s="17"/>
      <c r="Q53" s="17"/>
    </row>
    <row r="54" ht="24.75" customHeight="1" spans="1:17">
      <c r="A54" s="17"/>
      <c r="B54" s="17"/>
      <c r="C54" s="17"/>
      <c r="D54" s="17"/>
      <c r="E54" s="17"/>
      <c r="F54" s="17"/>
      <c r="G54" s="17"/>
      <c r="H54" s="17"/>
      <c r="I54" s="17"/>
      <c r="J54" s="17"/>
      <c r="K54" s="17"/>
      <c r="L54" s="17"/>
      <c r="M54" s="17"/>
      <c r="N54" s="17"/>
      <c r="O54" s="17"/>
      <c r="P54" s="17"/>
      <c r="Q54"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GridLines="0" showZeros="0" workbookViewId="0">
      <selection activeCell="A1" sqref="A1"/>
    </sheetView>
  </sheetViews>
  <sheetFormatPr defaultColWidth="9" defaultRowHeight="13.5"/>
  <cols>
    <col min="1" max="1" width="22.25" customWidth="1"/>
    <col min="2" max="2" width="14.375" customWidth="1"/>
    <col min="3" max="10" width="13.25" customWidth="1"/>
  </cols>
  <sheetData>
    <row r="1" customHeight="1" spans="1:10">
      <c r="A1" s="53" t="s">
        <v>313</v>
      </c>
      <c r="B1" s="54"/>
      <c r="C1" s="55"/>
      <c r="D1" s="56"/>
      <c r="E1" s="56"/>
      <c r="F1" s="57"/>
      <c r="G1" s="57"/>
      <c r="H1" s="58"/>
      <c r="I1" s="58"/>
      <c r="J1" s="58"/>
    </row>
    <row r="2" ht="22.5" customHeight="1" spans="1:10">
      <c r="A2" s="59" t="s">
        <v>314</v>
      </c>
      <c r="B2" s="59"/>
      <c r="C2" s="59"/>
      <c r="D2" s="59"/>
      <c r="E2" s="59"/>
      <c r="F2" s="59"/>
      <c r="G2" s="59"/>
      <c r="H2" s="59"/>
      <c r="I2" s="59"/>
      <c r="J2" s="59"/>
    </row>
    <row r="3" customHeight="1" spans="1:10">
      <c r="A3" s="60" t="s">
        <v>174</v>
      </c>
      <c r="B3" s="61"/>
      <c r="C3" s="61"/>
      <c r="D3" s="61"/>
      <c r="E3" s="61"/>
      <c r="F3" s="61"/>
      <c r="G3" s="61"/>
      <c r="H3" s="61"/>
      <c r="I3" s="61"/>
      <c r="J3" s="75" t="s">
        <v>66</v>
      </c>
    </row>
    <row r="4" customHeight="1" spans="1:10">
      <c r="A4" s="62" t="s">
        <v>315</v>
      </c>
      <c r="B4" s="62" t="s">
        <v>68</v>
      </c>
      <c r="C4" s="63" t="s">
        <v>69</v>
      </c>
      <c r="D4" s="63"/>
      <c r="E4" s="63"/>
      <c r="F4" s="64" t="s">
        <v>70</v>
      </c>
      <c r="G4" s="64" t="s">
        <v>71</v>
      </c>
      <c r="H4" s="63" t="s">
        <v>72</v>
      </c>
      <c r="I4" s="67" t="s">
        <v>106</v>
      </c>
      <c r="J4" s="67"/>
    </row>
    <row r="5" customHeight="1" spans="1:10">
      <c r="A5" s="65"/>
      <c r="B5" s="65"/>
      <c r="C5" s="66" t="s">
        <v>316</v>
      </c>
      <c r="D5" s="67" t="s">
        <v>317</v>
      </c>
      <c r="E5" s="67" t="s">
        <v>318</v>
      </c>
      <c r="F5" s="66"/>
      <c r="G5" s="66"/>
      <c r="H5" s="67"/>
      <c r="I5" s="65" t="s">
        <v>76</v>
      </c>
      <c r="J5" s="65" t="s">
        <v>77</v>
      </c>
    </row>
    <row r="6" customHeight="1" spans="1:10">
      <c r="A6" s="65"/>
      <c r="B6" s="65"/>
      <c r="C6" s="66"/>
      <c r="D6" s="67"/>
      <c r="E6" s="67"/>
      <c r="F6" s="66"/>
      <c r="G6" s="66"/>
      <c r="H6" s="67"/>
      <c r="I6" s="65"/>
      <c r="J6" s="65"/>
    </row>
    <row r="7" customHeight="1" spans="1:10">
      <c r="A7" s="68"/>
      <c r="B7" s="68"/>
      <c r="C7" s="69"/>
      <c r="D7" s="70"/>
      <c r="E7" s="70"/>
      <c r="F7" s="69"/>
      <c r="G7" s="69"/>
      <c r="H7" s="70"/>
      <c r="I7" s="68"/>
      <c r="J7" s="68"/>
    </row>
    <row r="8" s="40" customFormat="1" ht="24.75" customHeight="1" spans="1:10">
      <c r="A8" s="71" t="s">
        <v>78</v>
      </c>
      <c r="B8" s="72">
        <f t="shared" ref="B8:J8" si="0">SUM(B9:B15)</f>
        <v>2209400</v>
      </c>
      <c r="C8" s="72">
        <f t="shared" si="0"/>
        <v>2209400</v>
      </c>
      <c r="D8" s="72">
        <f t="shared" si="0"/>
        <v>2209400</v>
      </c>
      <c r="E8" s="72">
        <f t="shared" si="0"/>
        <v>0</v>
      </c>
      <c r="F8" s="72">
        <f t="shared" si="0"/>
        <v>0</v>
      </c>
      <c r="G8" s="73">
        <f t="shared" si="0"/>
        <v>0</v>
      </c>
      <c r="H8" s="74">
        <f t="shared" si="0"/>
        <v>0</v>
      </c>
      <c r="I8" s="72">
        <f t="shared" si="0"/>
        <v>0</v>
      </c>
      <c r="J8" s="72">
        <f t="shared" si="0"/>
        <v>0</v>
      </c>
    </row>
    <row r="9" ht="24.75" customHeight="1" spans="1:10">
      <c r="A9" s="71" t="s">
        <v>319</v>
      </c>
      <c r="B9" s="72">
        <v>1879400</v>
      </c>
      <c r="C9" s="72">
        <v>1879400</v>
      </c>
      <c r="D9" s="72">
        <v>1879400</v>
      </c>
      <c r="E9" s="72">
        <v>0</v>
      </c>
      <c r="F9" s="72">
        <v>0</v>
      </c>
      <c r="G9" s="73">
        <v>0</v>
      </c>
      <c r="H9" s="74">
        <v>0</v>
      </c>
      <c r="I9" s="72">
        <v>0</v>
      </c>
      <c r="J9" s="72">
        <v>0</v>
      </c>
    </row>
    <row r="10" ht="24.75" customHeight="1" spans="1:10">
      <c r="A10" s="71" t="s">
        <v>320</v>
      </c>
      <c r="B10" s="72">
        <v>220000</v>
      </c>
      <c r="C10" s="72">
        <v>220000</v>
      </c>
      <c r="D10" s="72">
        <v>220000</v>
      </c>
      <c r="E10" s="72">
        <v>0</v>
      </c>
      <c r="F10" s="72">
        <v>0</v>
      </c>
      <c r="G10" s="73">
        <v>0</v>
      </c>
      <c r="H10" s="74">
        <v>0</v>
      </c>
      <c r="I10" s="72">
        <v>0</v>
      </c>
      <c r="J10" s="72">
        <v>0</v>
      </c>
    </row>
    <row r="11" ht="24.75" customHeight="1" spans="1:10">
      <c r="A11" s="71" t="s">
        <v>321</v>
      </c>
      <c r="B11" s="72">
        <v>18000</v>
      </c>
      <c r="C11" s="72">
        <v>18000</v>
      </c>
      <c r="D11" s="72">
        <v>18000</v>
      </c>
      <c r="E11" s="72">
        <v>0</v>
      </c>
      <c r="F11" s="72">
        <v>0</v>
      </c>
      <c r="G11" s="73">
        <v>0</v>
      </c>
      <c r="H11" s="74">
        <v>0</v>
      </c>
      <c r="I11" s="72">
        <v>0</v>
      </c>
      <c r="J11" s="72">
        <v>0</v>
      </c>
    </row>
    <row r="12" ht="24.75" customHeight="1" spans="1:10">
      <c r="A12" s="71" t="s">
        <v>322</v>
      </c>
      <c r="B12" s="72">
        <v>28000</v>
      </c>
      <c r="C12" s="72">
        <v>28000</v>
      </c>
      <c r="D12" s="72">
        <v>28000</v>
      </c>
      <c r="E12" s="72">
        <v>0</v>
      </c>
      <c r="F12" s="72">
        <v>0</v>
      </c>
      <c r="G12" s="73">
        <v>0</v>
      </c>
      <c r="H12" s="74">
        <v>0</v>
      </c>
      <c r="I12" s="72">
        <v>0</v>
      </c>
      <c r="J12" s="72">
        <v>0</v>
      </c>
    </row>
    <row r="13" ht="24.75" customHeight="1" spans="1:10">
      <c r="A13" s="71" t="s">
        <v>323</v>
      </c>
      <c r="B13" s="72">
        <v>11000</v>
      </c>
      <c r="C13" s="72">
        <v>11000</v>
      </c>
      <c r="D13" s="72">
        <v>11000</v>
      </c>
      <c r="E13" s="72">
        <v>0</v>
      </c>
      <c r="F13" s="72">
        <v>0</v>
      </c>
      <c r="G13" s="73">
        <v>0</v>
      </c>
      <c r="H13" s="74">
        <v>0</v>
      </c>
      <c r="I13" s="72">
        <v>0</v>
      </c>
      <c r="J13" s="72">
        <v>0</v>
      </c>
    </row>
    <row r="14" ht="24.75" customHeight="1" spans="1:10">
      <c r="A14" s="71" t="s">
        <v>324</v>
      </c>
      <c r="B14" s="72">
        <v>22000</v>
      </c>
      <c r="C14" s="72">
        <v>22000</v>
      </c>
      <c r="D14" s="72">
        <v>22000</v>
      </c>
      <c r="E14" s="72">
        <v>0</v>
      </c>
      <c r="F14" s="72">
        <v>0</v>
      </c>
      <c r="G14" s="73">
        <v>0</v>
      </c>
      <c r="H14" s="74">
        <v>0</v>
      </c>
      <c r="I14" s="72">
        <v>0</v>
      </c>
      <c r="J14" s="72">
        <v>0</v>
      </c>
    </row>
    <row r="15" ht="24.75" customHeight="1" spans="1:10">
      <c r="A15" s="71" t="s">
        <v>325</v>
      </c>
      <c r="B15" s="72">
        <v>31000</v>
      </c>
      <c r="C15" s="72">
        <v>31000</v>
      </c>
      <c r="D15" s="72">
        <v>31000</v>
      </c>
      <c r="E15" s="72">
        <v>0</v>
      </c>
      <c r="F15" s="72">
        <v>0</v>
      </c>
      <c r="G15" s="73">
        <v>0</v>
      </c>
      <c r="H15" s="74">
        <v>0</v>
      </c>
      <c r="I15" s="72">
        <v>0</v>
      </c>
      <c r="J15" s="72">
        <v>0</v>
      </c>
    </row>
    <row r="16" ht="24.75" customHeight="1" spans="1:10">
      <c r="A16" s="17"/>
      <c r="B16" s="17"/>
      <c r="C16" s="17"/>
      <c r="D16" s="17"/>
      <c r="E16" s="17"/>
      <c r="F16" s="17"/>
      <c r="G16" s="17"/>
      <c r="H16" s="17"/>
      <c r="I16" s="17"/>
      <c r="J16" s="17"/>
    </row>
    <row r="17" ht="24.75" customHeight="1" spans="1:10">
      <c r="A17" s="17"/>
      <c r="B17" s="17"/>
      <c r="C17" s="17"/>
      <c r="D17" s="17"/>
      <c r="E17" s="17"/>
      <c r="F17" s="17"/>
      <c r="G17" s="17"/>
      <c r="H17" s="17"/>
      <c r="I17" s="17"/>
      <c r="J17" s="17"/>
    </row>
    <row r="18" ht="24.75" customHeight="1" spans="1:10">
      <c r="A18" s="17"/>
      <c r="B18" s="17"/>
      <c r="C18" s="17"/>
      <c r="D18" s="17"/>
      <c r="E18" s="17"/>
      <c r="F18" s="17"/>
      <c r="G18" s="17"/>
      <c r="H18" s="17"/>
      <c r="I18" s="17"/>
      <c r="J18" s="17"/>
    </row>
    <row r="19" ht="24.75" customHeight="1" spans="1:10">
      <c r="A19" s="17"/>
      <c r="B19" s="17"/>
      <c r="C19" s="17"/>
      <c r="D19" s="17"/>
      <c r="E19" s="17"/>
      <c r="F19" s="17"/>
      <c r="G19" s="17"/>
      <c r="H19" s="17"/>
      <c r="I19" s="17"/>
      <c r="J19" s="17"/>
    </row>
    <row r="20" ht="24.75" customHeight="1" spans="1:10">
      <c r="A20" s="17"/>
      <c r="B20" s="17"/>
      <c r="C20" s="17"/>
      <c r="D20" s="17"/>
      <c r="E20" s="17"/>
      <c r="F20" s="17"/>
      <c r="G20" s="17"/>
      <c r="H20" s="17"/>
      <c r="I20" s="17"/>
      <c r="J20" s="17"/>
    </row>
    <row r="21" ht="24.75" customHeight="1" spans="1:10">
      <c r="A21" s="17"/>
      <c r="B21" s="17"/>
      <c r="C21" s="17"/>
      <c r="D21" s="17"/>
      <c r="E21" s="17"/>
      <c r="F21" s="17"/>
      <c r="G21" s="17"/>
      <c r="H21" s="17"/>
      <c r="I21" s="17"/>
      <c r="J21" s="17"/>
    </row>
    <row r="22" ht="24.75" customHeight="1" spans="1:10">
      <c r="A22" s="17"/>
      <c r="B22" s="17"/>
      <c r="C22" s="17"/>
      <c r="D22" s="17"/>
      <c r="E22" s="17"/>
      <c r="F22" s="17"/>
      <c r="G22" s="17"/>
      <c r="H22" s="17"/>
      <c r="I22" s="17"/>
      <c r="J22" s="17"/>
    </row>
    <row r="23" ht="24.75" customHeight="1" spans="1:10">
      <c r="A23" s="17"/>
      <c r="B23" s="17"/>
      <c r="C23" s="17"/>
      <c r="D23" s="17"/>
      <c r="E23" s="17"/>
      <c r="F23" s="17"/>
      <c r="G23" s="17"/>
      <c r="H23" s="17"/>
      <c r="I23" s="17"/>
      <c r="J23" s="17"/>
    </row>
    <row r="24" ht="24.75" customHeight="1" spans="1:10">
      <c r="A24" s="17"/>
      <c r="B24" s="17"/>
      <c r="C24" s="17"/>
      <c r="D24" s="17"/>
      <c r="E24" s="17"/>
      <c r="F24" s="17"/>
      <c r="G24" s="17"/>
      <c r="H24" s="17"/>
      <c r="I24" s="17"/>
      <c r="J24" s="17"/>
    </row>
    <row r="25" ht="24.75" customHeight="1" spans="1:10">
      <c r="A25" s="17"/>
      <c r="B25" s="17"/>
      <c r="C25" s="17"/>
      <c r="D25" s="17"/>
      <c r="E25" s="17"/>
      <c r="F25" s="17"/>
      <c r="G25" s="17"/>
      <c r="H25" s="17"/>
      <c r="I25" s="17"/>
      <c r="J25" s="17"/>
    </row>
    <row r="26" ht="24.75" customHeight="1" spans="1:10">
      <c r="A26" s="17"/>
      <c r="B26" s="17"/>
      <c r="C26" s="17"/>
      <c r="D26" s="17"/>
      <c r="E26" s="17"/>
      <c r="F26" s="17"/>
      <c r="G26" s="17"/>
      <c r="H26" s="17"/>
      <c r="I26" s="17"/>
      <c r="J26" s="17"/>
    </row>
    <row r="27" ht="24.75" customHeight="1" spans="1:10">
      <c r="A27" s="17"/>
      <c r="B27" s="17"/>
      <c r="C27" s="17"/>
      <c r="D27" s="17"/>
      <c r="E27" s="17"/>
      <c r="F27" s="17"/>
      <c r="G27" s="17"/>
      <c r="H27" s="17"/>
      <c r="I27" s="17"/>
      <c r="J27" s="17"/>
    </row>
  </sheetData>
  <sheetProtection formatCells="0" formatColumns="0" formatRows="0"/>
  <mergeCells count="12">
    <mergeCell ref="C4:E4"/>
    <mergeCell ref="I4:J4"/>
    <mergeCell ref="A4:A7"/>
    <mergeCell ref="B4:B7"/>
    <mergeCell ref="C5:C7"/>
    <mergeCell ref="D5:D7"/>
    <mergeCell ref="E5:E7"/>
    <mergeCell ref="F4:F7"/>
    <mergeCell ref="G4:G7"/>
    <mergeCell ref="H4:H7"/>
    <mergeCell ref="I5:I7"/>
    <mergeCell ref="J5:J7"/>
  </mergeCells>
  <pageMargins left="0.709722222222222" right="0.709722222222222" top="0.75" bottom="0.75" header="0.309722222222222" footer="0.309722222222222"/>
  <pageSetup paperSize="9"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showZeros="0" workbookViewId="0">
      <selection activeCell="A1" sqref="A1"/>
    </sheetView>
  </sheetViews>
  <sheetFormatPr defaultColWidth="9" defaultRowHeight="13.5" outlineLevelCol="6"/>
  <cols>
    <col min="1" max="7" width="20.375" customWidth="1"/>
  </cols>
  <sheetData>
    <row r="1" customHeight="1" spans="1:7">
      <c r="A1" s="41" t="s">
        <v>326</v>
      </c>
      <c r="B1" s="42"/>
      <c r="C1" s="42"/>
      <c r="D1" s="42"/>
      <c r="E1" s="42"/>
      <c r="F1" s="42"/>
      <c r="G1" s="42"/>
    </row>
    <row r="2" ht="27" customHeight="1" spans="1:7">
      <c r="A2" s="43" t="s">
        <v>327</v>
      </c>
      <c r="B2" s="43"/>
      <c r="C2" s="43"/>
      <c r="D2" s="43"/>
      <c r="E2" s="43"/>
      <c r="F2" s="43"/>
      <c r="G2" s="43"/>
    </row>
    <row r="3" customHeight="1" spans="1:7">
      <c r="A3" s="44" t="s">
        <v>174</v>
      </c>
      <c r="B3" s="45"/>
      <c r="C3" s="45"/>
      <c r="D3" s="45"/>
      <c r="E3" s="45"/>
      <c r="F3" s="45"/>
      <c r="G3" s="46" t="s">
        <v>66</v>
      </c>
    </row>
    <row r="4" ht="19.5" customHeight="1" spans="1:7">
      <c r="A4" s="47" t="s">
        <v>75</v>
      </c>
      <c r="B4" s="47" t="s">
        <v>328</v>
      </c>
      <c r="C4" s="47"/>
      <c r="D4" s="47"/>
      <c r="E4" s="47"/>
      <c r="F4" s="47"/>
      <c r="G4" s="47"/>
    </row>
    <row r="5" ht="21" customHeight="1" spans="1:7">
      <c r="A5" s="47"/>
      <c r="B5" s="47" t="s">
        <v>329</v>
      </c>
      <c r="C5" s="47" t="s">
        <v>240</v>
      </c>
      <c r="D5" s="47" t="s">
        <v>330</v>
      </c>
      <c r="E5" s="48" t="s">
        <v>331</v>
      </c>
      <c r="F5" s="48"/>
      <c r="G5" s="47" t="s">
        <v>332</v>
      </c>
    </row>
    <row r="6" ht="24.75" customHeight="1" spans="1:7">
      <c r="A6" s="47"/>
      <c r="B6" s="47"/>
      <c r="C6" s="47"/>
      <c r="D6" s="47"/>
      <c r="E6" s="47" t="s">
        <v>333</v>
      </c>
      <c r="F6" s="47" t="s">
        <v>248</v>
      </c>
      <c r="G6" s="47"/>
    </row>
    <row r="7" s="40" customFormat="1" ht="49.5" customHeight="1" spans="1:7">
      <c r="A7" s="49" t="s">
        <v>82</v>
      </c>
      <c r="B7" s="50">
        <v>190000</v>
      </c>
      <c r="C7" s="50">
        <v>90000</v>
      </c>
      <c r="D7" s="50">
        <v>100000</v>
      </c>
      <c r="E7" s="50">
        <v>0</v>
      </c>
      <c r="F7" s="50">
        <v>100000</v>
      </c>
      <c r="G7" s="50">
        <v>0</v>
      </c>
    </row>
    <row r="8" spans="1:7">
      <c r="A8" s="41" t="s">
        <v>334</v>
      </c>
      <c r="B8" s="51"/>
      <c r="C8" s="51"/>
      <c r="D8" s="51"/>
      <c r="E8" s="51"/>
      <c r="F8" s="51"/>
      <c r="G8" s="51"/>
    </row>
    <row r="9" spans="1:7">
      <c r="A9" s="41" t="s">
        <v>335</v>
      </c>
      <c r="B9" s="51"/>
      <c r="C9" s="51"/>
      <c r="D9" s="51"/>
      <c r="E9" s="51"/>
      <c r="F9" s="51"/>
      <c r="G9" s="51"/>
    </row>
    <row r="10" spans="1:7">
      <c r="A10" s="41" t="s">
        <v>336</v>
      </c>
      <c r="B10" s="52"/>
      <c r="C10" s="51"/>
      <c r="D10" s="51"/>
      <c r="E10" s="51"/>
      <c r="F10" s="51"/>
      <c r="G10" s="51"/>
    </row>
  </sheetData>
  <sheetProtection formatCells="0" formatColumns="0" formatRows="0"/>
  <mergeCells count="8">
    <mergeCell ref="A3:F3"/>
    <mergeCell ref="B4:G4"/>
    <mergeCell ref="E5:F5"/>
    <mergeCell ref="A4:A6"/>
    <mergeCell ref="B5:B6"/>
    <mergeCell ref="C5:C6"/>
    <mergeCell ref="D5:D6"/>
    <mergeCell ref="G5:G6"/>
  </mergeCells>
  <pageMargins left="0.699305555555556" right="0.699305555555556" top="0.75" bottom="0.75" header="0.3" footer="0.3"/>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showGridLines="0" showZeros="0" workbookViewId="0">
      <selection activeCell="A1" sqref="A1"/>
    </sheetView>
  </sheetViews>
  <sheetFormatPr defaultColWidth="9" defaultRowHeight="14.25"/>
  <cols>
    <col min="1" max="20" width="10" style="23" customWidth="1"/>
    <col min="21" max="16384" width="9" style="23"/>
  </cols>
  <sheetData>
    <row r="1" ht="13.5" customHeight="1" spans="1:20">
      <c r="A1" s="24" t="s">
        <v>337</v>
      </c>
      <c r="B1" s="25"/>
      <c r="C1" s="26"/>
      <c r="D1" s="26"/>
      <c r="E1" s="27"/>
      <c r="F1" s="26"/>
      <c r="G1" s="26"/>
      <c r="H1" s="26"/>
      <c r="I1" s="26"/>
      <c r="J1" s="26"/>
      <c r="K1" s="26"/>
      <c r="L1" s="26"/>
      <c r="M1" s="26"/>
      <c r="N1" s="26"/>
      <c r="O1" s="26"/>
      <c r="P1" s="26"/>
      <c r="Q1" s="26"/>
      <c r="R1" s="26"/>
      <c r="S1" s="26"/>
      <c r="T1" s="38"/>
    </row>
    <row r="2" ht="13.5" customHeight="1" spans="1:20">
      <c r="A2" s="28" t="s">
        <v>338</v>
      </c>
      <c r="B2" s="28"/>
      <c r="C2" s="28"/>
      <c r="D2" s="28"/>
      <c r="E2" s="28"/>
      <c r="F2" s="28"/>
      <c r="G2" s="28"/>
      <c r="H2" s="28"/>
      <c r="I2" s="28"/>
      <c r="J2" s="28"/>
      <c r="K2" s="28"/>
      <c r="L2" s="28"/>
      <c r="M2" s="28"/>
      <c r="N2" s="28"/>
      <c r="O2" s="28"/>
      <c r="P2" s="28"/>
      <c r="Q2" s="28"/>
      <c r="R2" s="28"/>
      <c r="S2" s="28"/>
      <c r="T2" s="28"/>
    </row>
    <row r="3" ht="13.5" customHeight="1" spans="1:20">
      <c r="A3" s="29" t="s">
        <v>174</v>
      </c>
      <c r="B3" s="30"/>
      <c r="C3" s="30"/>
      <c r="D3" s="30"/>
      <c r="E3" s="31"/>
      <c r="F3" s="31"/>
      <c r="G3" s="31"/>
      <c r="H3" s="31"/>
      <c r="I3" s="31"/>
      <c r="J3" s="31"/>
      <c r="K3" s="31"/>
      <c r="L3" s="31"/>
      <c r="M3" s="31"/>
      <c r="N3" s="31"/>
      <c r="O3" s="31"/>
      <c r="P3" s="31"/>
      <c r="Q3" s="25"/>
      <c r="R3" s="25"/>
      <c r="S3" s="25"/>
      <c r="T3" s="39" t="s">
        <v>339</v>
      </c>
    </row>
    <row r="4" ht="13.5" customHeight="1" spans="1:20">
      <c r="A4" s="32" t="s">
        <v>340</v>
      </c>
      <c r="B4" s="32" t="s">
        <v>75</v>
      </c>
      <c r="C4" s="33" t="s">
        <v>315</v>
      </c>
      <c r="D4" s="33" t="s">
        <v>341</v>
      </c>
      <c r="E4" s="33" t="s">
        <v>342</v>
      </c>
      <c r="F4" s="33" t="s">
        <v>343</v>
      </c>
      <c r="G4" s="33" t="s">
        <v>344</v>
      </c>
      <c r="H4" s="33" t="s">
        <v>345</v>
      </c>
      <c r="I4" s="33"/>
      <c r="J4" s="33"/>
      <c r="K4" s="33"/>
      <c r="L4" s="33" t="s">
        <v>346</v>
      </c>
      <c r="M4" s="33"/>
      <c r="N4" s="33"/>
      <c r="O4" s="33"/>
      <c r="P4" s="33"/>
      <c r="Q4" s="33" t="s">
        <v>347</v>
      </c>
      <c r="R4" s="33"/>
      <c r="S4" s="33"/>
      <c r="T4" s="33"/>
    </row>
    <row r="5" ht="24" customHeight="1" spans="1:20">
      <c r="A5" s="32"/>
      <c r="B5" s="32"/>
      <c r="C5" s="33"/>
      <c r="D5" s="33"/>
      <c r="E5" s="33"/>
      <c r="F5" s="33"/>
      <c r="G5" s="33"/>
      <c r="H5" s="33" t="s">
        <v>348</v>
      </c>
      <c r="I5" s="33" t="s">
        <v>349</v>
      </c>
      <c r="J5" s="33" t="s">
        <v>350</v>
      </c>
      <c r="K5" s="33" t="s">
        <v>351</v>
      </c>
      <c r="L5" s="33" t="s">
        <v>352</v>
      </c>
      <c r="M5" s="33" t="s">
        <v>353</v>
      </c>
      <c r="N5" s="33" t="s">
        <v>354</v>
      </c>
      <c r="O5" s="33" t="s">
        <v>355</v>
      </c>
      <c r="P5" s="33" t="s">
        <v>356</v>
      </c>
      <c r="Q5" s="33" t="s">
        <v>357</v>
      </c>
      <c r="R5" s="33" t="s">
        <v>358</v>
      </c>
      <c r="S5" s="33" t="s">
        <v>359</v>
      </c>
      <c r="T5" s="33" t="s">
        <v>360</v>
      </c>
    </row>
    <row r="6" ht="22.5" customHeight="1" spans="1:20">
      <c r="A6" s="32" t="s">
        <v>361</v>
      </c>
      <c r="B6" s="32" t="s">
        <v>361</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row>
    <row r="7" s="22" customFormat="1" ht="37.5" customHeight="1" spans="1:20">
      <c r="A7" s="35"/>
      <c r="B7" s="35" t="s">
        <v>78</v>
      </c>
      <c r="C7" s="35"/>
      <c r="D7" s="36"/>
      <c r="E7" s="35"/>
      <c r="F7" s="35"/>
      <c r="G7" s="37">
        <f>SUM(G8:G9)</f>
        <v>220.94</v>
      </c>
      <c r="H7" s="35"/>
      <c r="I7" s="35"/>
      <c r="J7" s="35"/>
      <c r="K7" s="35"/>
      <c r="L7" s="35"/>
      <c r="M7" s="35"/>
      <c r="N7" s="35"/>
      <c r="O7" s="35"/>
      <c r="P7" s="35"/>
      <c r="Q7" s="35"/>
      <c r="R7" s="35"/>
      <c r="S7" s="35"/>
      <c r="T7" s="35"/>
    </row>
    <row r="8" ht="37.5" customHeight="1" spans="1:20">
      <c r="A8" s="35" t="s">
        <v>81</v>
      </c>
      <c r="B8" s="35" t="s">
        <v>82</v>
      </c>
      <c r="C8" s="35" t="s">
        <v>362</v>
      </c>
      <c r="D8" s="36" t="s">
        <v>363</v>
      </c>
      <c r="E8" s="35" t="s">
        <v>364</v>
      </c>
      <c r="F8" s="35" t="s">
        <v>365</v>
      </c>
      <c r="G8" s="37">
        <v>209.94</v>
      </c>
      <c r="H8" s="35" t="s">
        <v>366</v>
      </c>
      <c r="I8" s="35" t="s">
        <v>367</v>
      </c>
      <c r="J8" s="35" t="s">
        <v>368</v>
      </c>
      <c r="K8" s="35" t="s">
        <v>369</v>
      </c>
      <c r="L8" s="35"/>
      <c r="M8" s="35" t="s">
        <v>370</v>
      </c>
      <c r="N8" s="35"/>
      <c r="O8" s="35"/>
      <c r="P8" s="35" t="s">
        <v>371</v>
      </c>
      <c r="Q8" s="35" t="s">
        <v>372</v>
      </c>
      <c r="R8" s="35"/>
      <c r="S8" s="35"/>
      <c r="T8" s="35" t="s">
        <v>373</v>
      </c>
    </row>
    <row r="9" ht="37.5" customHeight="1" spans="1:20">
      <c r="A9" s="35" t="s">
        <v>81</v>
      </c>
      <c r="B9" s="35" t="s">
        <v>82</v>
      </c>
      <c r="C9" s="35" t="s">
        <v>374</v>
      </c>
      <c r="D9" s="36" t="s">
        <v>363</v>
      </c>
      <c r="E9" s="35" t="s">
        <v>364</v>
      </c>
      <c r="F9" s="35" t="s">
        <v>365</v>
      </c>
      <c r="G9" s="37">
        <v>11</v>
      </c>
      <c r="H9" s="35" t="s">
        <v>375</v>
      </c>
      <c r="I9" s="35" t="s">
        <v>376</v>
      </c>
      <c r="J9" s="35" t="s">
        <v>368</v>
      </c>
      <c r="K9" s="35" t="s">
        <v>377</v>
      </c>
      <c r="L9" s="35"/>
      <c r="M9" s="35" t="s">
        <v>378</v>
      </c>
      <c r="N9" s="35"/>
      <c r="O9" s="35"/>
      <c r="P9" s="35" t="s">
        <v>379</v>
      </c>
      <c r="Q9" s="35" t="s">
        <v>372</v>
      </c>
      <c r="R9" s="35"/>
      <c r="S9" s="35"/>
      <c r="T9" s="35" t="s">
        <v>380</v>
      </c>
    </row>
    <row r="10" ht="37.5" customHeight="1" spans="1:20">
      <c r="A10" s="17"/>
      <c r="B10" s="17"/>
      <c r="C10" s="17"/>
      <c r="D10" s="17"/>
      <c r="E10" s="17"/>
      <c r="F10" s="17"/>
      <c r="G10" s="17"/>
      <c r="H10" s="17"/>
      <c r="I10" s="17"/>
      <c r="J10" s="17"/>
      <c r="K10" s="17"/>
      <c r="L10" s="17"/>
      <c r="M10" s="17"/>
      <c r="N10" s="17"/>
      <c r="O10" s="17"/>
      <c r="P10" s="17"/>
      <c r="Q10" s="17"/>
      <c r="R10" s="17"/>
      <c r="S10" s="17"/>
      <c r="T10" s="17"/>
    </row>
    <row r="11" ht="37.5" customHeight="1" spans="1:20">
      <c r="A11" s="17"/>
      <c r="B11" s="17"/>
      <c r="C11" s="17"/>
      <c r="D11" s="17"/>
      <c r="E11" s="17"/>
      <c r="F11" s="17"/>
      <c r="G11" s="17"/>
      <c r="H11" s="17"/>
      <c r="I11" s="17"/>
      <c r="J11" s="17"/>
      <c r="K11" s="17"/>
      <c r="L11" s="17"/>
      <c r="M11" s="17"/>
      <c r="N11" s="17"/>
      <c r="O11" s="17"/>
      <c r="P11" s="17"/>
      <c r="Q11" s="17"/>
      <c r="R11" s="17"/>
      <c r="S11" s="17"/>
      <c r="T11" s="17"/>
    </row>
    <row r="12" ht="37.5" customHeight="1" spans="1:20">
      <c r="A12" s="17"/>
      <c r="B12" s="17"/>
      <c r="C12" s="17"/>
      <c r="D12" s="17"/>
      <c r="E12" s="17"/>
      <c r="F12" s="17"/>
      <c r="G12" s="17"/>
      <c r="H12" s="17"/>
      <c r="I12" s="17"/>
      <c r="J12" s="17"/>
      <c r="K12" s="17"/>
      <c r="L12" s="17"/>
      <c r="M12" s="17"/>
      <c r="N12" s="17"/>
      <c r="O12" s="17"/>
      <c r="P12" s="17"/>
      <c r="Q12" s="17"/>
      <c r="R12" s="17"/>
      <c r="S12" s="17"/>
      <c r="T12" s="17"/>
    </row>
    <row r="13" ht="37.5" customHeight="1" spans="1:20">
      <c r="A13" s="17"/>
      <c r="B13" s="17"/>
      <c r="C13" s="17"/>
      <c r="D13" s="17"/>
      <c r="E13" s="17"/>
      <c r="F13" s="17"/>
      <c r="G13" s="17"/>
      <c r="H13" s="17"/>
      <c r="I13" s="17"/>
      <c r="J13" s="17"/>
      <c r="K13" s="17"/>
      <c r="L13" s="17"/>
      <c r="M13" s="17"/>
      <c r="N13" s="17"/>
      <c r="O13" s="17"/>
      <c r="P13" s="17"/>
      <c r="Q13" s="17"/>
      <c r="R13" s="17"/>
      <c r="S13" s="17"/>
      <c r="T13" s="17"/>
    </row>
    <row r="14" ht="37.5" customHeight="1" spans="1:20">
      <c r="A14" s="17"/>
      <c r="B14" s="17"/>
      <c r="C14" s="17"/>
      <c r="D14" s="17"/>
      <c r="E14" s="17"/>
      <c r="F14" s="17"/>
      <c r="G14" s="17"/>
      <c r="H14" s="17"/>
      <c r="I14" s="17"/>
      <c r="J14" s="17"/>
      <c r="K14" s="17"/>
      <c r="L14" s="17"/>
      <c r="M14" s="17"/>
      <c r="N14" s="17"/>
      <c r="O14" s="17"/>
      <c r="P14" s="17"/>
      <c r="Q14" s="17"/>
      <c r="R14" s="17"/>
      <c r="S14" s="17"/>
      <c r="T14" s="17"/>
    </row>
    <row r="15" ht="37.5" customHeight="1" spans="1:20">
      <c r="A15" s="17"/>
      <c r="B15" s="17"/>
      <c r="C15" s="17"/>
      <c r="D15" s="17"/>
      <c r="E15" s="17"/>
      <c r="F15" s="17"/>
      <c r="G15" s="17"/>
      <c r="H15" s="17"/>
      <c r="I15" s="17"/>
      <c r="J15" s="17"/>
      <c r="K15" s="17"/>
      <c r="L15" s="17"/>
      <c r="M15" s="17"/>
      <c r="N15" s="17"/>
      <c r="O15" s="17"/>
      <c r="P15" s="17"/>
      <c r="Q15" s="17"/>
      <c r="R15" s="17"/>
      <c r="S15" s="17"/>
      <c r="T15" s="17"/>
    </row>
    <row r="16" ht="37.5" customHeight="1" spans="1:20">
      <c r="A16" s="17"/>
      <c r="B16" s="17"/>
      <c r="C16" s="17"/>
      <c r="D16" s="17"/>
      <c r="E16" s="17"/>
      <c r="F16" s="17"/>
      <c r="G16" s="17"/>
      <c r="H16" s="17"/>
      <c r="I16" s="17"/>
      <c r="J16" s="17"/>
      <c r="K16" s="17"/>
      <c r="L16" s="17"/>
      <c r="M16" s="17"/>
      <c r="N16" s="17"/>
      <c r="O16" s="17"/>
      <c r="P16" s="17"/>
      <c r="Q16" s="17"/>
      <c r="R16" s="17"/>
      <c r="S16" s="17"/>
      <c r="T16" s="17"/>
    </row>
    <row r="17" ht="37.5" customHeight="1" spans="1:20">
      <c r="A17" s="17"/>
      <c r="B17" s="17"/>
      <c r="C17" s="17"/>
      <c r="D17" s="17"/>
      <c r="E17" s="17"/>
      <c r="F17" s="17"/>
      <c r="G17" s="17"/>
      <c r="H17" s="17"/>
      <c r="I17" s="17"/>
      <c r="J17" s="17"/>
      <c r="K17" s="17"/>
      <c r="L17" s="17"/>
      <c r="M17" s="17"/>
      <c r="N17" s="17"/>
      <c r="O17" s="17"/>
      <c r="P17" s="17"/>
      <c r="Q17" s="17"/>
      <c r="R17" s="17"/>
      <c r="S17" s="17"/>
      <c r="T17" s="17"/>
    </row>
    <row r="18" ht="37.5" customHeight="1" spans="1:20">
      <c r="A18" s="17"/>
      <c r="B18" s="17"/>
      <c r="C18" s="17"/>
      <c r="D18" s="17"/>
      <c r="E18" s="17"/>
      <c r="F18" s="17"/>
      <c r="G18" s="17"/>
      <c r="H18" s="17"/>
      <c r="I18" s="17"/>
      <c r="J18" s="17"/>
      <c r="K18" s="17"/>
      <c r="L18" s="17"/>
      <c r="M18" s="17"/>
      <c r="N18" s="17"/>
      <c r="O18" s="17"/>
      <c r="P18" s="17"/>
      <c r="Q18" s="17"/>
      <c r="R18" s="17"/>
      <c r="S18" s="17"/>
      <c r="T18" s="17"/>
    </row>
    <row r="19" ht="37.5" customHeight="1" spans="1:20">
      <c r="A19" s="17"/>
      <c r="B19" s="17"/>
      <c r="C19" s="17"/>
      <c r="D19" s="17"/>
      <c r="E19" s="17"/>
      <c r="F19" s="17"/>
      <c r="G19" s="17"/>
      <c r="H19" s="17"/>
      <c r="I19" s="17"/>
      <c r="J19" s="17"/>
      <c r="K19" s="17"/>
      <c r="L19" s="17"/>
      <c r="M19" s="17"/>
      <c r="N19" s="17"/>
      <c r="O19" s="17"/>
      <c r="P19" s="17"/>
      <c r="Q19" s="17"/>
      <c r="R19" s="17"/>
      <c r="S19" s="17"/>
      <c r="T19" s="17"/>
    </row>
    <row r="20" ht="37.5" customHeight="1" spans="1:20">
      <c r="A20" s="17"/>
      <c r="B20" s="17"/>
      <c r="C20" s="17"/>
      <c r="D20" s="17"/>
      <c r="E20" s="17"/>
      <c r="F20" s="17"/>
      <c r="G20" s="17"/>
      <c r="H20" s="17"/>
      <c r="I20" s="17"/>
      <c r="J20" s="17"/>
      <c r="K20" s="17"/>
      <c r="L20" s="17"/>
      <c r="M20" s="17"/>
      <c r="N20" s="17"/>
      <c r="O20" s="17"/>
      <c r="P20" s="17"/>
      <c r="Q20" s="17"/>
      <c r="R20" s="17"/>
      <c r="S20" s="17"/>
      <c r="T20" s="17"/>
    </row>
    <row r="21" ht="37.5" customHeight="1" spans="1:20">
      <c r="A21" s="17"/>
      <c r="B21" s="17"/>
      <c r="C21" s="17"/>
      <c r="D21" s="17"/>
      <c r="E21" s="17"/>
      <c r="F21" s="17"/>
      <c r="G21" s="17"/>
      <c r="H21" s="17"/>
      <c r="I21" s="17"/>
      <c r="J21" s="17"/>
      <c r="K21" s="17"/>
      <c r="L21" s="17"/>
      <c r="M21" s="17"/>
      <c r="N21" s="17"/>
      <c r="O21" s="17"/>
      <c r="P21" s="17"/>
      <c r="Q21" s="17"/>
      <c r="R21" s="17"/>
      <c r="S21" s="17"/>
      <c r="T21" s="17"/>
    </row>
  </sheetData>
  <sheetProtection formatCells="0" formatColumns="0" formatRows="0"/>
  <mergeCells count="12">
    <mergeCell ref="A2:T2"/>
    <mergeCell ref="A3:D3"/>
    <mergeCell ref="H4:K4"/>
    <mergeCell ref="L4:P4"/>
    <mergeCell ref="Q4:T4"/>
    <mergeCell ref="A4:A5"/>
    <mergeCell ref="B4:B5"/>
    <mergeCell ref="C4:C5"/>
    <mergeCell ref="D4:D5"/>
    <mergeCell ref="E4:E5"/>
    <mergeCell ref="F4:F5"/>
    <mergeCell ref="G4:G5"/>
  </mergeCells>
  <printOptions horizontalCentered="1"/>
  <pageMargins left="0.349305555555556" right="0.349305555555556" top="0.979861111111111" bottom="0.979861111111111" header="0.509722222222222" footer="0.509722222222222"/>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6"/>
  <sheetViews>
    <sheetView showGridLines="0" showZeros="0" workbookViewId="0">
      <selection activeCell="A1" sqref="A1"/>
    </sheetView>
  </sheetViews>
  <sheetFormatPr defaultColWidth="9" defaultRowHeight="22.5" customHeight="1"/>
  <cols>
    <col min="1" max="1" width="5.875" style="514" customWidth="1"/>
    <col min="2" max="2" width="6" style="514" customWidth="1"/>
    <col min="3" max="3" width="5.625" style="514" customWidth="1"/>
    <col min="4" max="4" width="11.5" style="514" customWidth="1"/>
    <col min="5" max="5" width="18.25" style="514" customWidth="1"/>
    <col min="6" max="6" width="13.375" style="514" customWidth="1"/>
    <col min="7" max="7" width="11.875" style="514" customWidth="1"/>
    <col min="8" max="8" width="9.875" style="514" customWidth="1"/>
    <col min="9" max="9" width="13.125" style="514" customWidth="1"/>
    <col min="10" max="10" width="9" style="514"/>
    <col min="11" max="11" width="11" style="514" customWidth="1"/>
    <col min="12" max="15" width="9" style="514"/>
    <col min="16" max="16" width="8.75" style="514" customWidth="1"/>
    <col min="17" max="17" width="5.875" style="514" customWidth="1"/>
    <col min="18" max="18" width="6" style="514" customWidth="1"/>
    <col min="19" max="19" width="8.75" style="514" customWidth="1"/>
    <col min="20" max="21" width="9" style="514"/>
    <col min="22" max="22" width="6" style="514" customWidth="1"/>
    <col min="23" max="16384" width="9" style="514"/>
  </cols>
  <sheetData>
    <row r="1" customHeight="1" spans="1:22">
      <c r="A1" s="515" t="s">
        <v>103</v>
      </c>
      <c r="B1" s="516"/>
      <c r="C1" s="516"/>
      <c r="D1" s="516"/>
      <c r="E1" s="516"/>
      <c r="F1" s="516"/>
      <c r="G1" s="517"/>
      <c r="H1" s="517"/>
      <c r="I1" s="517"/>
      <c r="J1" s="517"/>
      <c r="K1" s="517"/>
      <c r="L1" s="17"/>
      <c r="M1" s="17"/>
      <c r="N1" s="17"/>
      <c r="O1" s="17"/>
      <c r="P1" s="17"/>
      <c r="Q1" s="17"/>
      <c r="R1" s="17"/>
      <c r="S1" s="17"/>
      <c r="T1" s="17"/>
      <c r="U1" s="17"/>
      <c r="V1" s="17"/>
    </row>
    <row r="2" ht="45.75" customHeight="1" spans="1:22">
      <c r="A2" s="518" t="s">
        <v>104</v>
      </c>
      <c r="B2" s="518"/>
      <c r="C2" s="518"/>
      <c r="D2" s="518"/>
      <c r="E2" s="518"/>
      <c r="F2" s="518"/>
      <c r="G2" s="518"/>
      <c r="H2" s="518"/>
      <c r="I2" s="518"/>
      <c r="J2" s="518"/>
      <c r="K2" s="518"/>
      <c r="L2" s="17"/>
      <c r="M2" s="17"/>
      <c r="N2" s="17"/>
      <c r="O2" s="17"/>
      <c r="P2" s="17"/>
      <c r="Q2" s="17"/>
      <c r="R2" s="17"/>
      <c r="S2" s="17"/>
      <c r="T2" s="17"/>
      <c r="U2" s="17"/>
      <c r="V2" s="17"/>
    </row>
    <row r="3" customHeight="1" spans="1:22">
      <c r="A3" s="519" t="s">
        <v>2</v>
      </c>
      <c r="B3" s="520"/>
      <c r="C3" s="520"/>
      <c r="D3" s="520"/>
      <c r="E3" s="520"/>
      <c r="F3" s="520"/>
      <c r="G3" s="521"/>
      <c r="H3" s="521"/>
      <c r="I3" s="521"/>
      <c r="J3" s="521"/>
      <c r="K3" s="528" t="s">
        <v>66</v>
      </c>
      <c r="L3" s="17"/>
      <c r="M3" s="17"/>
      <c r="N3" s="17"/>
      <c r="O3" s="17"/>
      <c r="P3" s="17"/>
      <c r="Q3" s="17"/>
      <c r="R3" s="17"/>
      <c r="S3" s="17"/>
      <c r="T3" s="17"/>
      <c r="U3" s="17"/>
      <c r="V3" s="17"/>
    </row>
    <row r="4" ht="29.25" customHeight="1" spans="1:22">
      <c r="A4" s="522" t="s">
        <v>105</v>
      </c>
      <c r="B4" s="522"/>
      <c r="C4" s="522"/>
      <c r="D4" s="522"/>
      <c r="E4" s="523" t="s">
        <v>68</v>
      </c>
      <c r="F4" s="524" t="s">
        <v>69</v>
      </c>
      <c r="G4" s="524" t="s">
        <v>70</v>
      </c>
      <c r="H4" s="524" t="s">
        <v>71</v>
      </c>
      <c r="I4" s="524" t="s">
        <v>72</v>
      </c>
      <c r="J4" s="524" t="s">
        <v>106</v>
      </c>
      <c r="K4" s="524"/>
      <c r="L4" s="17"/>
      <c r="M4" s="17"/>
      <c r="N4" s="17"/>
      <c r="O4" s="17"/>
      <c r="P4" s="17"/>
      <c r="Q4" s="17"/>
      <c r="R4" s="17"/>
      <c r="S4" s="17"/>
      <c r="T4" s="17"/>
      <c r="U4" s="17"/>
      <c r="V4" s="17"/>
    </row>
    <row r="5" ht="29.25" customHeight="1" spans="1:22">
      <c r="A5" s="523" t="s">
        <v>107</v>
      </c>
      <c r="B5" s="523"/>
      <c r="C5" s="523"/>
      <c r="D5" s="523" t="s">
        <v>108</v>
      </c>
      <c r="E5" s="523"/>
      <c r="F5" s="524"/>
      <c r="G5" s="524"/>
      <c r="H5" s="524"/>
      <c r="I5" s="524"/>
      <c r="J5" s="523" t="s">
        <v>76</v>
      </c>
      <c r="K5" s="523" t="s">
        <v>77</v>
      </c>
      <c r="L5" s="17"/>
      <c r="M5" s="17"/>
      <c r="N5" s="17"/>
      <c r="O5" s="17"/>
      <c r="P5" s="17"/>
      <c r="Q5" s="17"/>
      <c r="R5" s="17"/>
      <c r="S5" s="17"/>
      <c r="T5" s="17"/>
      <c r="U5" s="17"/>
      <c r="V5" s="17"/>
    </row>
    <row r="6" ht="42.75" customHeight="1" spans="1:22">
      <c r="A6" s="523" t="s">
        <v>109</v>
      </c>
      <c r="B6" s="523" t="s">
        <v>110</v>
      </c>
      <c r="C6" s="523" t="s">
        <v>111</v>
      </c>
      <c r="D6" s="523"/>
      <c r="E6" s="523"/>
      <c r="F6" s="524"/>
      <c r="G6" s="524"/>
      <c r="H6" s="524"/>
      <c r="I6" s="524"/>
      <c r="J6" s="523"/>
      <c r="K6" s="523"/>
      <c r="L6" s="17"/>
      <c r="M6" s="17"/>
      <c r="N6" s="17"/>
      <c r="O6" s="17"/>
      <c r="P6" s="17"/>
      <c r="Q6" s="17"/>
      <c r="R6" s="17"/>
      <c r="S6" s="17"/>
      <c r="T6" s="17"/>
      <c r="U6" s="17"/>
      <c r="V6" s="17"/>
    </row>
    <row r="7" ht="29.25" customHeight="1" spans="1:22">
      <c r="A7" s="525"/>
      <c r="B7" s="525"/>
      <c r="C7" s="525"/>
      <c r="D7" s="526" t="s">
        <v>78</v>
      </c>
      <c r="E7" s="527">
        <f t="shared" ref="E7:K7" si="0">E8+E13+E16+E22+E32+E36</f>
        <v>6293173.46</v>
      </c>
      <c r="F7" s="527">
        <f t="shared" si="0"/>
        <v>6293173.46</v>
      </c>
      <c r="G7" s="527">
        <f t="shared" si="0"/>
        <v>0</v>
      </c>
      <c r="H7" s="527">
        <f t="shared" si="0"/>
        <v>0</v>
      </c>
      <c r="I7" s="527">
        <f t="shared" si="0"/>
        <v>0</v>
      </c>
      <c r="J7" s="527">
        <f t="shared" si="0"/>
        <v>0</v>
      </c>
      <c r="K7" s="527">
        <f t="shared" si="0"/>
        <v>0</v>
      </c>
      <c r="L7" s="303"/>
      <c r="M7" s="303"/>
      <c r="N7" s="303"/>
      <c r="O7" s="303"/>
      <c r="P7" s="303"/>
      <c r="Q7" s="303"/>
      <c r="R7" s="303"/>
      <c r="S7" s="303"/>
      <c r="T7" s="303"/>
      <c r="U7" s="303"/>
      <c r="V7" s="303"/>
    </row>
    <row r="8" ht="29.25" customHeight="1" spans="1:22">
      <c r="A8" s="525" t="s">
        <v>112</v>
      </c>
      <c r="B8" s="525"/>
      <c r="C8" s="525"/>
      <c r="D8" s="526" t="s">
        <v>113</v>
      </c>
      <c r="E8" s="527">
        <f t="shared" ref="E8:K8" si="1">E9+E11</f>
        <v>2589682.36</v>
      </c>
      <c r="F8" s="527">
        <f t="shared" si="1"/>
        <v>2589682.36</v>
      </c>
      <c r="G8" s="527">
        <f t="shared" si="1"/>
        <v>0</v>
      </c>
      <c r="H8" s="527">
        <f t="shared" si="1"/>
        <v>0</v>
      </c>
      <c r="I8" s="527">
        <f t="shared" si="1"/>
        <v>0</v>
      </c>
      <c r="J8" s="527">
        <f t="shared" si="1"/>
        <v>0</v>
      </c>
      <c r="K8" s="527">
        <f t="shared" si="1"/>
        <v>0</v>
      </c>
      <c r="L8" s="17"/>
      <c r="M8" s="17"/>
      <c r="N8" s="17"/>
      <c r="O8" s="17"/>
      <c r="P8" s="17"/>
      <c r="Q8" s="17"/>
      <c r="R8" s="17"/>
      <c r="S8" s="17"/>
      <c r="T8" s="17"/>
      <c r="U8" s="17"/>
      <c r="V8" s="17"/>
    </row>
    <row r="9" ht="29.25" customHeight="1" spans="1:22">
      <c r="A9" s="525" t="s">
        <v>114</v>
      </c>
      <c r="B9" s="525" t="s">
        <v>115</v>
      </c>
      <c r="C9" s="525"/>
      <c r="D9" s="526" t="s">
        <v>116</v>
      </c>
      <c r="E9" s="527">
        <f t="shared" ref="E9:K9" si="2">E10</f>
        <v>2420641.96</v>
      </c>
      <c r="F9" s="527">
        <f t="shared" si="2"/>
        <v>2420641.96</v>
      </c>
      <c r="G9" s="527">
        <f t="shared" si="2"/>
        <v>0</v>
      </c>
      <c r="H9" s="527">
        <f t="shared" si="2"/>
        <v>0</v>
      </c>
      <c r="I9" s="527">
        <f t="shared" si="2"/>
        <v>0</v>
      </c>
      <c r="J9" s="527">
        <f t="shared" si="2"/>
        <v>0</v>
      </c>
      <c r="K9" s="527">
        <f t="shared" si="2"/>
        <v>0</v>
      </c>
      <c r="L9" s="17"/>
      <c r="M9" s="17"/>
      <c r="N9" s="17"/>
      <c r="O9" s="17"/>
      <c r="P9" s="17"/>
      <c r="Q9" s="17"/>
      <c r="R9" s="17"/>
      <c r="S9" s="17"/>
      <c r="T9" s="17"/>
      <c r="U9" s="17"/>
      <c r="V9" s="17"/>
    </row>
    <row r="10" ht="29.25" customHeight="1" spans="1:22">
      <c r="A10" s="525" t="s">
        <v>117</v>
      </c>
      <c r="B10" s="525" t="s">
        <v>118</v>
      </c>
      <c r="C10" s="525" t="s">
        <v>119</v>
      </c>
      <c r="D10" s="526" t="s">
        <v>120</v>
      </c>
      <c r="E10" s="527">
        <v>2420641.96</v>
      </c>
      <c r="F10" s="527">
        <v>2420641.96</v>
      </c>
      <c r="G10" s="527">
        <v>0</v>
      </c>
      <c r="H10" s="527">
        <v>0</v>
      </c>
      <c r="I10" s="527">
        <v>0</v>
      </c>
      <c r="J10" s="527">
        <v>0</v>
      </c>
      <c r="K10" s="527">
        <v>0</v>
      </c>
      <c r="L10" s="17"/>
      <c r="M10" s="17"/>
      <c r="N10" s="17"/>
      <c r="O10" s="17"/>
      <c r="P10" s="17"/>
      <c r="Q10" s="17"/>
      <c r="R10" s="17"/>
      <c r="S10" s="17"/>
      <c r="T10" s="17"/>
      <c r="U10" s="17"/>
      <c r="V10" s="17"/>
    </row>
    <row r="11" ht="29.25" customHeight="1" spans="1:22">
      <c r="A11" s="525" t="s">
        <v>114</v>
      </c>
      <c r="B11" s="525" t="s">
        <v>121</v>
      </c>
      <c r="C11" s="525"/>
      <c r="D11" s="526" t="s">
        <v>122</v>
      </c>
      <c r="E11" s="527">
        <f t="shared" ref="E11:K11" si="3">E12</f>
        <v>169040.4</v>
      </c>
      <c r="F11" s="527">
        <f t="shared" si="3"/>
        <v>169040.4</v>
      </c>
      <c r="G11" s="527">
        <f t="shared" si="3"/>
        <v>0</v>
      </c>
      <c r="H11" s="527">
        <f t="shared" si="3"/>
        <v>0</v>
      </c>
      <c r="I11" s="527">
        <f t="shared" si="3"/>
        <v>0</v>
      </c>
      <c r="J11" s="527">
        <f t="shared" si="3"/>
        <v>0</v>
      </c>
      <c r="K11" s="527">
        <f t="shared" si="3"/>
        <v>0</v>
      </c>
      <c r="L11" s="17"/>
      <c r="M11" s="17"/>
      <c r="N11" s="17"/>
      <c r="O11" s="17"/>
      <c r="P11" s="17"/>
      <c r="Q11" s="17"/>
      <c r="R11" s="17"/>
      <c r="S11" s="17"/>
      <c r="T11" s="17"/>
      <c r="U11" s="17"/>
      <c r="V11" s="17"/>
    </row>
    <row r="12" ht="29.25" customHeight="1" spans="1:22">
      <c r="A12" s="525" t="s">
        <v>117</v>
      </c>
      <c r="B12" s="525" t="s">
        <v>123</v>
      </c>
      <c r="C12" s="525" t="s">
        <v>119</v>
      </c>
      <c r="D12" s="526" t="s">
        <v>124</v>
      </c>
      <c r="E12" s="527">
        <v>169040.4</v>
      </c>
      <c r="F12" s="527">
        <v>169040.4</v>
      </c>
      <c r="G12" s="527">
        <v>0</v>
      </c>
      <c r="H12" s="527">
        <v>0</v>
      </c>
      <c r="I12" s="527">
        <v>0</v>
      </c>
      <c r="J12" s="527">
        <v>0</v>
      </c>
      <c r="K12" s="527">
        <v>0</v>
      </c>
      <c r="L12" s="17"/>
      <c r="M12" s="17"/>
      <c r="N12" s="17"/>
      <c r="O12" s="17"/>
      <c r="P12" s="17"/>
      <c r="Q12" s="17"/>
      <c r="R12" s="17"/>
      <c r="S12" s="17"/>
      <c r="T12" s="17"/>
      <c r="U12" s="17"/>
      <c r="V12" s="17"/>
    </row>
    <row r="13" ht="29.25" customHeight="1" spans="1:22">
      <c r="A13" s="525" t="s">
        <v>125</v>
      </c>
      <c r="B13" s="525"/>
      <c r="C13" s="525"/>
      <c r="D13" s="526" t="s">
        <v>126</v>
      </c>
      <c r="E13" s="527">
        <f t="shared" ref="E13:K13" si="4">E14</f>
        <v>68999.91</v>
      </c>
      <c r="F13" s="527">
        <f t="shared" si="4"/>
        <v>68999.91</v>
      </c>
      <c r="G13" s="527">
        <f t="shared" si="4"/>
        <v>0</v>
      </c>
      <c r="H13" s="527">
        <f t="shared" si="4"/>
        <v>0</v>
      </c>
      <c r="I13" s="527">
        <f t="shared" si="4"/>
        <v>0</v>
      </c>
      <c r="J13" s="527">
        <f t="shared" si="4"/>
        <v>0</v>
      </c>
      <c r="K13" s="527">
        <f t="shared" si="4"/>
        <v>0</v>
      </c>
      <c r="L13" s="17"/>
      <c r="M13" s="17"/>
      <c r="N13" s="17"/>
      <c r="O13" s="17"/>
      <c r="P13" s="17"/>
      <c r="Q13" s="17"/>
      <c r="R13" s="17"/>
      <c r="S13" s="17"/>
      <c r="T13" s="17"/>
      <c r="U13" s="17"/>
      <c r="V13" s="17"/>
    </row>
    <row r="14" ht="29.25" customHeight="1" spans="1:22">
      <c r="A14" s="525" t="s">
        <v>127</v>
      </c>
      <c r="B14" s="525" t="s">
        <v>119</v>
      </c>
      <c r="C14" s="525"/>
      <c r="D14" s="526" t="s">
        <v>128</v>
      </c>
      <c r="E14" s="527">
        <f t="shared" ref="E14:K14" si="5">E15</f>
        <v>68999.91</v>
      </c>
      <c r="F14" s="527">
        <f t="shared" si="5"/>
        <v>68999.91</v>
      </c>
      <c r="G14" s="527">
        <f t="shared" si="5"/>
        <v>0</v>
      </c>
      <c r="H14" s="527">
        <f t="shared" si="5"/>
        <v>0</v>
      </c>
      <c r="I14" s="527">
        <f t="shared" si="5"/>
        <v>0</v>
      </c>
      <c r="J14" s="527">
        <f t="shared" si="5"/>
        <v>0</v>
      </c>
      <c r="K14" s="527">
        <f t="shared" si="5"/>
        <v>0</v>
      </c>
      <c r="L14" s="17"/>
      <c r="M14" s="17"/>
      <c r="N14" s="17"/>
      <c r="O14" s="17"/>
      <c r="P14" s="17"/>
      <c r="Q14" s="17"/>
      <c r="R14" s="17"/>
      <c r="S14" s="17"/>
      <c r="T14" s="17"/>
      <c r="U14" s="17"/>
      <c r="V14" s="17"/>
    </row>
    <row r="15" ht="29.25" customHeight="1" spans="1:22">
      <c r="A15" s="525" t="s">
        <v>129</v>
      </c>
      <c r="B15" s="525" t="s">
        <v>130</v>
      </c>
      <c r="C15" s="525" t="s">
        <v>119</v>
      </c>
      <c r="D15" s="526" t="s">
        <v>131</v>
      </c>
      <c r="E15" s="527">
        <v>68999.91</v>
      </c>
      <c r="F15" s="527">
        <v>68999.91</v>
      </c>
      <c r="G15" s="527">
        <v>0</v>
      </c>
      <c r="H15" s="527">
        <v>0</v>
      </c>
      <c r="I15" s="527">
        <v>0</v>
      </c>
      <c r="J15" s="527">
        <v>0</v>
      </c>
      <c r="K15" s="527">
        <v>0</v>
      </c>
      <c r="L15" s="17"/>
      <c r="M15" s="17"/>
      <c r="N15" s="17"/>
      <c r="O15" s="17"/>
      <c r="P15" s="17"/>
      <c r="Q15" s="17"/>
      <c r="R15" s="17"/>
      <c r="S15" s="17"/>
      <c r="T15" s="17"/>
      <c r="U15" s="17"/>
      <c r="V15" s="17"/>
    </row>
    <row r="16" ht="29.25" customHeight="1" spans="1:22">
      <c r="A16" s="525" t="s">
        <v>132</v>
      </c>
      <c r="B16" s="525"/>
      <c r="C16" s="525"/>
      <c r="D16" s="526" t="s">
        <v>133</v>
      </c>
      <c r="E16" s="527">
        <f t="shared" ref="E16:K16" si="6">E17+E19</f>
        <v>289868.04</v>
      </c>
      <c r="F16" s="527">
        <f t="shared" si="6"/>
        <v>289868.04</v>
      </c>
      <c r="G16" s="527">
        <f t="shared" si="6"/>
        <v>0</v>
      </c>
      <c r="H16" s="527">
        <f t="shared" si="6"/>
        <v>0</v>
      </c>
      <c r="I16" s="527">
        <f t="shared" si="6"/>
        <v>0</v>
      </c>
      <c r="J16" s="527">
        <f t="shared" si="6"/>
        <v>0</v>
      </c>
      <c r="K16" s="527">
        <f t="shared" si="6"/>
        <v>0</v>
      </c>
      <c r="L16" s="17"/>
      <c r="M16" s="17"/>
      <c r="N16" s="17"/>
      <c r="O16" s="17"/>
      <c r="P16" s="17"/>
      <c r="Q16" s="17"/>
      <c r="R16" s="17"/>
      <c r="S16" s="17"/>
      <c r="T16" s="17"/>
      <c r="U16" s="17"/>
      <c r="V16" s="17"/>
    </row>
    <row r="17" ht="29.25" customHeight="1" spans="1:22">
      <c r="A17" s="525" t="s">
        <v>134</v>
      </c>
      <c r="B17" s="525" t="s">
        <v>119</v>
      </c>
      <c r="C17" s="525"/>
      <c r="D17" s="526" t="s">
        <v>135</v>
      </c>
      <c r="E17" s="527">
        <f t="shared" ref="E17:K17" si="7">E18</f>
        <v>179868.04</v>
      </c>
      <c r="F17" s="527">
        <f t="shared" si="7"/>
        <v>179868.04</v>
      </c>
      <c r="G17" s="527">
        <f t="shared" si="7"/>
        <v>0</v>
      </c>
      <c r="H17" s="527">
        <f t="shared" si="7"/>
        <v>0</v>
      </c>
      <c r="I17" s="527">
        <f t="shared" si="7"/>
        <v>0</v>
      </c>
      <c r="J17" s="527">
        <f t="shared" si="7"/>
        <v>0</v>
      </c>
      <c r="K17" s="527">
        <f t="shared" si="7"/>
        <v>0</v>
      </c>
      <c r="L17" s="17"/>
      <c r="M17" s="17"/>
      <c r="N17" s="17"/>
      <c r="O17" s="17"/>
      <c r="P17" s="17"/>
      <c r="Q17" s="17"/>
      <c r="R17" s="17"/>
      <c r="S17" s="17"/>
      <c r="T17" s="17"/>
      <c r="U17" s="17"/>
      <c r="V17" s="17"/>
    </row>
    <row r="18" ht="29.25" customHeight="1" spans="1:22">
      <c r="A18" s="525" t="s">
        <v>136</v>
      </c>
      <c r="B18" s="525" t="s">
        <v>130</v>
      </c>
      <c r="C18" s="525" t="s">
        <v>119</v>
      </c>
      <c r="D18" s="526" t="s">
        <v>137</v>
      </c>
      <c r="E18" s="527">
        <v>179868.04</v>
      </c>
      <c r="F18" s="527">
        <v>179868.04</v>
      </c>
      <c r="G18" s="527">
        <v>0</v>
      </c>
      <c r="H18" s="527">
        <v>0</v>
      </c>
      <c r="I18" s="527">
        <v>0</v>
      </c>
      <c r="J18" s="527">
        <v>0</v>
      </c>
      <c r="K18" s="527">
        <v>0</v>
      </c>
      <c r="L18" s="17"/>
      <c r="M18" s="17"/>
      <c r="N18" s="17"/>
      <c r="O18" s="17"/>
      <c r="P18" s="17"/>
      <c r="Q18" s="17"/>
      <c r="R18" s="17"/>
      <c r="S18" s="17"/>
      <c r="T18" s="17"/>
      <c r="U18" s="17"/>
      <c r="V18" s="17"/>
    </row>
    <row r="19" ht="29.25" customHeight="1" spans="1:22">
      <c r="A19" s="525" t="s">
        <v>134</v>
      </c>
      <c r="B19" s="525" t="s">
        <v>138</v>
      </c>
      <c r="C19" s="525"/>
      <c r="D19" s="526" t="s">
        <v>139</v>
      </c>
      <c r="E19" s="527">
        <f t="shared" ref="E19:K19" si="8">SUM(E20:E21)</f>
        <v>110000</v>
      </c>
      <c r="F19" s="527">
        <f t="shared" si="8"/>
        <v>110000</v>
      </c>
      <c r="G19" s="527">
        <f t="shared" si="8"/>
        <v>0</v>
      </c>
      <c r="H19" s="527">
        <f t="shared" si="8"/>
        <v>0</v>
      </c>
      <c r="I19" s="527">
        <f t="shared" si="8"/>
        <v>0</v>
      </c>
      <c r="J19" s="527">
        <f t="shared" si="8"/>
        <v>0</v>
      </c>
      <c r="K19" s="527">
        <f t="shared" si="8"/>
        <v>0</v>
      </c>
      <c r="L19" s="17"/>
      <c r="M19" s="17"/>
      <c r="N19" s="17"/>
      <c r="O19" s="17"/>
      <c r="P19" s="17"/>
      <c r="Q19" s="17"/>
      <c r="R19" s="17"/>
      <c r="S19" s="17"/>
      <c r="T19" s="17"/>
      <c r="U19" s="17"/>
      <c r="V19" s="17"/>
    </row>
    <row r="20" ht="29.25" customHeight="1" spans="1:22">
      <c r="A20" s="525" t="s">
        <v>136</v>
      </c>
      <c r="B20" s="525" t="s">
        <v>140</v>
      </c>
      <c r="C20" s="525" t="s">
        <v>141</v>
      </c>
      <c r="D20" s="526" t="s">
        <v>142</v>
      </c>
      <c r="E20" s="527">
        <v>31000</v>
      </c>
      <c r="F20" s="527">
        <v>31000</v>
      </c>
      <c r="G20" s="527">
        <v>0</v>
      </c>
      <c r="H20" s="527">
        <v>0</v>
      </c>
      <c r="I20" s="527">
        <v>0</v>
      </c>
      <c r="J20" s="527">
        <v>0</v>
      </c>
      <c r="K20" s="527">
        <v>0</v>
      </c>
      <c r="L20" s="17"/>
      <c r="M20" s="17"/>
      <c r="N20" s="17"/>
      <c r="O20" s="17"/>
      <c r="P20" s="17"/>
      <c r="Q20" s="17"/>
      <c r="R20" s="17"/>
      <c r="S20" s="17"/>
      <c r="T20" s="17"/>
      <c r="U20" s="17"/>
      <c r="V20" s="17"/>
    </row>
    <row r="21" ht="29.25" customHeight="1" spans="1:22">
      <c r="A21" s="525" t="s">
        <v>136</v>
      </c>
      <c r="B21" s="525" t="s">
        <v>140</v>
      </c>
      <c r="C21" s="525" t="s">
        <v>143</v>
      </c>
      <c r="D21" s="526" t="s">
        <v>144</v>
      </c>
      <c r="E21" s="527">
        <v>79000</v>
      </c>
      <c r="F21" s="527">
        <v>79000</v>
      </c>
      <c r="G21" s="527">
        <v>0</v>
      </c>
      <c r="H21" s="527">
        <v>0</v>
      </c>
      <c r="I21" s="527">
        <v>0</v>
      </c>
      <c r="J21" s="527">
        <v>0</v>
      </c>
      <c r="K21" s="527">
        <v>0</v>
      </c>
      <c r="L21" s="17"/>
      <c r="M21" s="17"/>
      <c r="N21" s="17"/>
      <c r="O21" s="17"/>
      <c r="P21" s="17"/>
      <c r="Q21" s="17"/>
      <c r="R21" s="17"/>
      <c r="S21" s="17"/>
      <c r="T21" s="17"/>
      <c r="U21" s="17"/>
      <c r="V21" s="17"/>
    </row>
    <row r="22" ht="29.25" customHeight="1" spans="1:22">
      <c r="A22" s="525" t="s">
        <v>145</v>
      </c>
      <c r="B22" s="525"/>
      <c r="C22" s="525"/>
      <c r="D22" s="526" t="s">
        <v>146</v>
      </c>
      <c r="E22" s="527">
        <f t="shared" ref="E22:K22" si="9">E23+E28+E30</f>
        <v>2816537.41</v>
      </c>
      <c r="F22" s="527">
        <f t="shared" si="9"/>
        <v>2816537.41</v>
      </c>
      <c r="G22" s="527">
        <f t="shared" si="9"/>
        <v>0</v>
      </c>
      <c r="H22" s="527">
        <f t="shared" si="9"/>
        <v>0</v>
      </c>
      <c r="I22" s="527">
        <f t="shared" si="9"/>
        <v>0</v>
      </c>
      <c r="J22" s="527">
        <f t="shared" si="9"/>
        <v>0</v>
      </c>
      <c r="K22" s="527">
        <f t="shared" si="9"/>
        <v>0</v>
      </c>
      <c r="L22" s="17"/>
      <c r="M22" s="17"/>
      <c r="N22" s="17"/>
      <c r="O22" s="17"/>
      <c r="P22" s="17"/>
      <c r="Q22" s="17"/>
      <c r="R22" s="17"/>
      <c r="S22" s="17"/>
      <c r="T22" s="17"/>
      <c r="U22" s="17"/>
      <c r="V22" s="17"/>
    </row>
    <row r="23" ht="29.25" customHeight="1" spans="1:22">
      <c r="A23" s="525" t="s">
        <v>147</v>
      </c>
      <c r="B23" s="525" t="s">
        <v>119</v>
      </c>
      <c r="C23" s="525"/>
      <c r="D23" s="526" t="s">
        <v>148</v>
      </c>
      <c r="E23" s="527">
        <f t="shared" ref="E23:K23" si="10">SUM(E24:E27)</f>
        <v>528722.14</v>
      </c>
      <c r="F23" s="527">
        <f t="shared" si="10"/>
        <v>528722.14</v>
      </c>
      <c r="G23" s="527">
        <f t="shared" si="10"/>
        <v>0</v>
      </c>
      <c r="H23" s="527">
        <f t="shared" si="10"/>
        <v>0</v>
      </c>
      <c r="I23" s="527">
        <f t="shared" si="10"/>
        <v>0</v>
      </c>
      <c r="J23" s="527">
        <f t="shared" si="10"/>
        <v>0</v>
      </c>
      <c r="K23" s="527">
        <f t="shared" si="10"/>
        <v>0</v>
      </c>
      <c r="L23" s="17"/>
      <c r="M23" s="17"/>
      <c r="N23" s="17"/>
      <c r="O23" s="17"/>
      <c r="P23" s="17"/>
      <c r="Q23" s="17"/>
      <c r="R23" s="17"/>
      <c r="S23" s="17"/>
      <c r="T23" s="17"/>
      <c r="U23" s="17"/>
      <c r="V23" s="17"/>
    </row>
    <row r="24" ht="29.25" customHeight="1" spans="1:22">
      <c r="A24" s="525" t="s">
        <v>149</v>
      </c>
      <c r="B24" s="525" t="s">
        <v>130</v>
      </c>
      <c r="C24" s="525" t="s">
        <v>119</v>
      </c>
      <c r="D24" s="526" t="s">
        <v>150</v>
      </c>
      <c r="E24" s="527">
        <v>62147.47</v>
      </c>
      <c r="F24" s="527">
        <v>62147.47</v>
      </c>
      <c r="G24" s="527">
        <v>0</v>
      </c>
      <c r="H24" s="527">
        <v>0</v>
      </c>
      <c r="I24" s="527">
        <v>0</v>
      </c>
      <c r="J24" s="527">
        <v>0</v>
      </c>
      <c r="K24" s="527">
        <v>0</v>
      </c>
      <c r="L24" s="17"/>
      <c r="M24" s="17"/>
      <c r="N24" s="17"/>
      <c r="O24" s="17"/>
      <c r="P24" s="17"/>
      <c r="Q24" s="17"/>
      <c r="R24" s="17"/>
      <c r="S24" s="17"/>
      <c r="T24" s="17"/>
      <c r="U24" s="17"/>
      <c r="V24" s="17"/>
    </row>
    <row r="25" ht="29.25" customHeight="1" spans="1:22">
      <c r="A25" s="525" t="s">
        <v>149</v>
      </c>
      <c r="B25" s="525" t="s">
        <v>130</v>
      </c>
      <c r="C25" s="525" t="s">
        <v>119</v>
      </c>
      <c r="D25" s="526" t="s">
        <v>150</v>
      </c>
      <c r="E25" s="527">
        <v>61704.67</v>
      </c>
      <c r="F25" s="527">
        <v>61704.67</v>
      </c>
      <c r="G25" s="527">
        <v>0</v>
      </c>
      <c r="H25" s="527">
        <v>0</v>
      </c>
      <c r="I25" s="527">
        <v>0</v>
      </c>
      <c r="J25" s="527">
        <v>0</v>
      </c>
      <c r="K25" s="527">
        <v>0</v>
      </c>
      <c r="L25" s="17"/>
      <c r="M25" s="17"/>
      <c r="N25" s="17"/>
      <c r="O25" s="17"/>
      <c r="P25" s="17"/>
      <c r="Q25" s="17"/>
      <c r="R25" s="17"/>
      <c r="S25" s="17"/>
      <c r="T25" s="17"/>
      <c r="U25" s="17"/>
      <c r="V25" s="17"/>
    </row>
    <row r="26" ht="29.25" customHeight="1" spans="1:22">
      <c r="A26" s="525" t="s">
        <v>149</v>
      </c>
      <c r="B26" s="525" t="s">
        <v>130</v>
      </c>
      <c r="C26" s="525" t="s">
        <v>119</v>
      </c>
      <c r="D26" s="526" t="s">
        <v>150</v>
      </c>
      <c r="E26" s="527">
        <v>260968.4</v>
      </c>
      <c r="F26" s="527">
        <v>260968.4</v>
      </c>
      <c r="G26" s="527">
        <v>0</v>
      </c>
      <c r="H26" s="527">
        <v>0</v>
      </c>
      <c r="I26" s="527">
        <v>0</v>
      </c>
      <c r="J26" s="527">
        <v>0</v>
      </c>
      <c r="K26" s="527">
        <v>0</v>
      </c>
      <c r="L26" s="17"/>
      <c r="M26" s="17"/>
      <c r="N26" s="17"/>
      <c r="O26" s="17"/>
      <c r="P26" s="17"/>
      <c r="Q26" s="17"/>
      <c r="R26" s="17"/>
      <c r="S26" s="17"/>
      <c r="T26" s="17"/>
      <c r="U26" s="17"/>
      <c r="V26" s="17"/>
    </row>
    <row r="27" ht="29.25" customHeight="1" spans="1:22">
      <c r="A27" s="525" t="s">
        <v>149</v>
      </c>
      <c r="B27" s="525" t="s">
        <v>130</v>
      </c>
      <c r="C27" s="525" t="s">
        <v>119</v>
      </c>
      <c r="D27" s="526" t="s">
        <v>150</v>
      </c>
      <c r="E27" s="527">
        <v>143901.6</v>
      </c>
      <c r="F27" s="527">
        <v>143901.6</v>
      </c>
      <c r="G27" s="527">
        <v>0</v>
      </c>
      <c r="H27" s="527">
        <v>0</v>
      </c>
      <c r="I27" s="527">
        <v>0</v>
      </c>
      <c r="J27" s="527">
        <v>0</v>
      </c>
      <c r="K27" s="527">
        <v>0</v>
      </c>
      <c r="L27" s="17"/>
      <c r="M27" s="17"/>
      <c r="N27" s="17"/>
      <c r="O27" s="17"/>
      <c r="P27" s="17"/>
      <c r="Q27" s="17"/>
      <c r="R27" s="17"/>
      <c r="S27" s="17"/>
      <c r="T27" s="17"/>
      <c r="U27" s="17"/>
      <c r="V27" s="17"/>
    </row>
    <row r="28" ht="29.25" customHeight="1" spans="1:22">
      <c r="A28" s="525" t="s">
        <v>147</v>
      </c>
      <c r="B28" s="525" t="s">
        <v>151</v>
      </c>
      <c r="C28" s="525"/>
      <c r="D28" s="526" t="s">
        <v>152</v>
      </c>
      <c r="E28" s="527">
        <f t="shared" ref="E28:K28" si="11">E29</f>
        <v>188415.27</v>
      </c>
      <c r="F28" s="527">
        <f t="shared" si="11"/>
        <v>188415.27</v>
      </c>
      <c r="G28" s="527">
        <f t="shared" si="11"/>
        <v>0</v>
      </c>
      <c r="H28" s="527">
        <f t="shared" si="11"/>
        <v>0</v>
      </c>
      <c r="I28" s="527">
        <f t="shared" si="11"/>
        <v>0</v>
      </c>
      <c r="J28" s="527">
        <f t="shared" si="11"/>
        <v>0</v>
      </c>
      <c r="K28" s="527">
        <f t="shared" si="11"/>
        <v>0</v>
      </c>
      <c r="L28" s="17"/>
      <c r="M28" s="17"/>
      <c r="N28" s="17"/>
      <c r="O28" s="17"/>
      <c r="P28" s="17"/>
      <c r="Q28" s="17"/>
      <c r="R28" s="17"/>
      <c r="S28" s="17"/>
      <c r="T28" s="17"/>
      <c r="U28" s="17"/>
      <c r="V28" s="17"/>
    </row>
    <row r="29" ht="29.25" customHeight="1" spans="1:22">
      <c r="A29" s="525" t="s">
        <v>149</v>
      </c>
      <c r="B29" s="525" t="s">
        <v>153</v>
      </c>
      <c r="C29" s="525" t="s">
        <v>119</v>
      </c>
      <c r="D29" s="526" t="s">
        <v>154</v>
      </c>
      <c r="E29" s="527">
        <v>188415.27</v>
      </c>
      <c r="F29" s="527">
        <v>188415.27</v>
      </c>
      <c r="G29" s="527">
        <v>0</v>
      </c>
      <c r="H29" s="527">
        <v>0</v>
      </c>
      <c r="I29" s="527">
        <v>0</v>
      </c>
      <c r="J29" s="527">
        <v>0</v>
      </c>
      <c r="K29" s="527">
        <v>0</v>
      </c>
      <c r="L29" s="17"/>
      <c r="M29" s="17"/>
      <c r="N29" s="17"/>
      <c r="O29" s="17"/>
      <c r="P29" s="17"/>
      <c r="Q29" s="17"/>
      <c r="R29" s="17"/>
      <c r="S29" s="17"/>
      <c r="T29" s="17"/>
      <c r="U29" s="17"/>
      <c r="V29" s="17"/>
    </row>
    <row r="30" ht="29.25" customHeight="1" spans="1:22">
      <c r="A30" s="525" t="s">
        <v>147</v>
      </c>
      <c r="B30" s="525" t="s">
        <v>138</v>
      </c>
      <c r="C30" s="525"/>
      <c r="D30" s="526" t="s">
        <v>155</v>
      </c>
      <c r="E30" s="527">
        <f t="shared" ref="E30:K30" si="12">E31</f>
        <v>2099400</v>
      </c>
      <c r="F30" s="527">
        <f t="shared" si="12"/>
        <v>2099400</v>
      </c>
      <c r="G30" s="527">
        <f t="shared" si="12"/>
        <v>0</v>
      </c>
      <c r="H30" s="527">
        <f t="shared" si="12"/>
        <v>0</v>
      </c>
      <c r="I30" s="527">
        <f t="shared" si="12"/>
        <v>0</v>
      </c>
      <c r="J30" s="527">
        <f t="shared" si="12"/>
        <v>0</v>
      </c>
      <c r="K30" s="527">
        <f t="shared" si="12"/>
        <v>0</v>
      </c>
      <c r="L30" s="17"/>
      <c r="M30" s="17"/>
      <c r="N30" s="17"/>
      <c r="O30" s="17"/>
      <c r="P30" s="17"/>
      <c r="Q30" s="17"/>
      <c r="R30" s="17"/>
      <c r="S30" s="17"/>
      <c r="T30" s="17"/>
      <c r="U30" s="17"/>
      <c r="V30" s="17"/>
    </row>
    <row r="31" ht="29.25" customHeight="1" spans="1:22">
      <c r="A31" s="525" t="s">
        <v>149</v>
      </c>
      <c r="B31" s="525" t="s">
        <v>140</v>
      </c>
      <c r="C31" s="525" t="s">
        <v>156</v>
      </c>
      <c r="D31" s="526" t="s">
        <v>157</v>
      </c>
      <c r="E31" s="527">
        <v>2099400</v>
      </c>
      <c r="F31" s="527">
        <v>2099400</v>
      </c>
      <c r="G31" s="527">
        <v>0</v>
      </c>
      <c r="H31" s="527">
        <v>0</v>
      </c>
      <c r="I31" s="527">
        <v>0</v>
      </c>
      <c r="J31" s="527">
        <v>0</v>
      </c>
      <c r="K31" s="527">
        <v>0</v>
      </c>
      <c r="L31" s="17"/>
      <c r="M31" s="17"/>
      <c r="N31" s="17"/>
      <c r="O31" s="17"/>
      <c r="P31" s="17"/>
      <c r="Q31" s="17"/>
      <c r="R31" s="17"/>
      <c r="S31" s="17"/>
      <c r="T31" s="17"/>
      <c r="U31" s="17"/>
      <c r="V31" s="17"/>
    </row>
    <row r="32" ht="29.25" customHeight="1" spans="1:22">
      <c r="A32" s="525" t="s">
        <v>158</v>
      </c>
      <c r="B32" s="525"/>
      <c r="C32" s="525"/>
      <c r="D32" s="526" t="s">
        <v>159</v>
      </c>
      <c r="E32" s="527">
        <f t="shared" ref="E32:K32" si="13">E33</f>
        <v>244562.65</v>
      </c>
      <c r="F32" s="527">
        <f t="shared" si="13"/>
        <v>244562.65</v>
      </c>
      <c r="G32" s="527">
        <f t="shared" si="13"/>
        <v>0</v>
      </c>
      <c r="H32" s="527">
        <f t="shared" si="13"/>
        <v>0</v>
      </c>
      <c r="I32" s="527">
        <f t="shared" si="13"/>
        <v>0</v>
      </c>
      <c r="J32" s="527">
        <f t="shared" si="13"/>
        <v>0</v>
      </c>
      <c r="K32" s="527">
        <f t="shared" si="13"/>
        <v>0</v>
      </c>
      <c r="L32" s="17"/>
      <c r="M32" s="17"/>
      <c r="N32" s="17"/>
      <c r="O32" s="17"/>
      <c r="P32" s="17"/>
      <c r="Q32" s="17"/>
      <c r="R32" s="17"/>
      <c r="S32" s="17"/>
      <c r="T32" s="17"/>
      <c r="U32" s="17"/>
      <c r="V32" s="17"/>
    </row>
    <row r="33" ht="29.25" customHeight="1" spans="1:22">
      <c r="A33" s="525" t="s">
        <v>160</v>
      </c>
      <c r="B33" s="525" t="s">
        <v>119</v>
      </c>
      <c r="C33" s="525"/>
      <c r="D33" s="526" t="s">
        <v>161</v>
      </c>
      <c r="E33" s="527">
        <f t="shared" ref="E33:K33" si="14">SUM(E34:E35)</f>
        <v>244562.65</v>
      </c>
      <c r="F33" s="527">
        <f t="shared" si="14"/>
        <v>244562.65</v>
      </c>
      <c r="G33" s="527">
        <f t="shared" si="14"/>
        <v>0</v>
      </c>
      <c r="H33" s="527">
        <f t="shared" si="14"/>
        <v>0</v>
      </c>
      <c r="I33" s="527">
        <f t="shared" si="14"/>
        <v>0</v>
      </c>
      <c r="J33" s="527">
        <f t="shared" si="14"/>
        <v>0</v>
      </c>
      <c r="K33" s="527">
        <f t="shared" si="14"/>
        <v>0</v>
      </c>
      <c r="L33" s="17"/>
      <c r="M33" s="17"/>
      <c r="N33" s="17"/>
      <c r="O33" s="17"/>
      <c r="P33" s="17"/>
      <c r="Q33" s="17"/>
      <c r="R33" s="17"/>
      <c r="S33" s="17"/>
      <c r="T33" s="17"/>
      <c r="U33" s="17"/>
      <c r="V33" s="17"/>
    </row>
    <row r="34" ht="29.25" customHeight="1" spans="1:22">
      <c r="A34" s="525" t="s">
        <v>162</v>
      </c>
      <c r="B34" s="525" t="s">
        <v>130</v>
      </c>
      <c r="C34" s="525" t="s">
        <v>119</v>
      </c>
      <c r="D34" s="526" t="s">
        <v>163</v>
      </c>
      <c r="E34" s="527">
        <v>134450.96</v>
      </c>
      <c r="F34" s="527">
        <v>134450.96</v>
      </c>
      <c r="G34" s="527">
        <v>0</v>
      </c>
      <c r="H34" s="527">
        <v>0</v>
      </c>
      <c r="I34" s="527">
        <v>0</v>
      </c>
      <c r="J34" s="527">
        <v>0</v>
      </c>
      <c r="K34" s="527">
        <v>0</v>
      </c>
      <c r="L34" s="17"/>
      <c r="M34" s="17"/>
      <c r="N34" s="17"/>
      <c r="O34" s="17"/>
      <c r="P34" s="17"/>
      <c r="Q34" s="17"/>
      <c r="R34" s="17"/>
      <c r="S34" s="17"/>
      <c r="T34" s="17"/>
      <c r="U34" s="17"/>
      <c r="V34" s="17"/>
    </row>
    <row r="35" ht="29.25" customHeight="1" spans="1:22">
      <c r="A35" s="525" t="s">
        <v>162</v>
      </c>
      <c r="B35" s="525" t="s">
        <v>130</v>
      </c>
      <c r="C35" s="525" t="s">
        <v>164</v>
      </c>
      <c r="D35" s="526" t="s">
        <v>165</v>
      </c>
      <c r="E35" s="527">
        <v>110111.69</v>
      </c>
      <c r="F35" s="527">
        <v>110111.69</v>
      </c>
      <c r="G35" s="527">
        <v>0</v>
      </c>
      <c r="H35" s="527">
        <v>0</v>
      </c>
      <c r="I35" s="527">
        <v>0</v>
      </c>
      <c r="J35" s="527">
        <v>0</v>
      </c>
      <c r="K35" s="527">
        <v>0</v>
      </c>
      <c r="L35" s="17"/>
      <c r="M35" s="17"/>
      <c r="N35" s="17"/>
      <c r="O35" s="17"/>
      <c r="P35" s="17"/>
      <c r="Q35" s="17"/>
      <c r="R35" s="17"/>
      <c r="S35" s="17"/>
      <c r="T35" s="17"/>
      <c r="U35" s="17"/>
      <c r="V35" s="17"/>
    </row>
    <row r="36" ht="29.25" customHeight="1" spans="1:22">
      <c r="A36" s="525" t="s">
        <v>166</v>
      </c>
      <c r="B36" s="525"/>
      <c r="C36" s="525"/>
      <c r="D36" s="526" t="s">
        <v>167</v>
      </c>
      <c r="E36" s="527">
        <f t="shared" ref="E36:K36" si="15">E37</f>
        <v>283523.09</v>
      </c>
      <c r="F36" s="527">
        <f t="shared" si="15"/>
        <v>283523.09</v>
      </c>
      <c r="G36" s="527">
        <f t="shared" si="15"/>
        <v>0</v>
      </c>
      <c r="H36" s="527">
        <f t="shared" si="15"/>
        <v>0</v>
      </c>
      <c r="I36" s="527">
        <f t="shared" si="15"/>
        <v>0</v>
      </c>
      <c r="J36" s="527">
        <f t="shared" si="15"/>
        <v>0</v>
      </c>
      <c r="K36" s="527">
        <f t="shared" si="15"/>
        <v>0</v>
      </c>
      <c r="L36" s="17"/>
      <c r="M36" s="17"/>
      <c r="N36" s="17"/>
      <c r="O36" s="17"/>
      <c r="P36" s="17"/>
      <c r="Q36" s="17"/>
      <c r="R36" s="17"/>
      <c r="S36" s="17"/>
      <c r="T36" s="17"/>
      <c r="U36" s="17"/>
      <c r="V36" s="17"/>
    </row>
    <row r="37" ht="29.25" customHeight="1" spans="1:22">
      <c r="A37" s="525" t="s">
        <v>168</v>
      </c>
      <c r="B37" s="525" t="s">
        <v>119</v>
      </c>
      <c r="C37" s="525"/>
      <c r="D37" s="526" t="s">
        <v>169</v>
      </c>
      <c r="E37" s="527">
        <f t="shared" ref="E37:K37" si="16">E38</f>
        <v>283523.09</v>
      </c>
      <c r="F37" s="527">
        <f t="shared" si="16"/>
        <v>283523.09</v>
      </c>
      <c r="G37" s="527">
        <f t="shared" si="16"/>
        <v>0</v>
      </c>
      <c r="H37" s="527">
        <f t="shared" si="16"/>
        <v>0</v>
      </c>
      <c r="I37" s="527">
        <f t="shared" si="16"/>
        <v>0</v>
      </c>
      <c r="J37" s="527">
        <f t="shared" si="16"/>
        <v>0</v>
      </c>
      <c r="K37" s="527">
        <f t="shared" si="16"/>
        <v>0</v>
      </c>
      <c r="L37" s="17"/>
      <c r="M37" s="17"/>
      <c r="N37" s="17"/>
      <c r="O37" s="17"/>
      <c r="P37" s="17"/>
      <c r="Q37" s="17"/>
      <c r="R37" s="17"/>
      <c r="S37" s="17"/>
      <c r="T37" s="17"/>
      <c r="U37" s="17"/>
      <c r="V37" s="17"/>
    </row>
    <row r="38" ht="29.25" customHeight="1" spans="1:22">
      <c r="A38" s="525" t="s">
        <v>170</v>
      </c>
      <c r="B38" s="525" t="s">
        <v>130</v>
      </c>
      <c r="C38" s="525" t="s">
        <v>121</v>
      </c>
      <c r="D38" s="526" t="s">
        <v>171</v>
      </c>
      <c r="E38" s="527">
        <v>283523.09</v>
      </c>
      <c r="F38" s="527">
        <v>283523.09</v>
      </c>
      <c r="G38" s="527">
        <v>0</v>
      </c>
      <c r="H38" s="527">
        <v>0</v>
      </c>
      <c r="I38" s="527">
        <v>0</v>
      </c>
      <c r="J38" s="527">
        <v>0</v>
      </c>
      <c r="K38" s="527">
        <v>0</v>
      </c>
      <c r="L38" s="17"/>
      <c r="M38" s="17"/>
      <c r="N38" s="17"/>
      <c r="O38" s="17"/>
      <c r="P38" s="17"/>
      <c r="Q38" s="17"/>
      <c r="R38" s="17"/>
      <c r="S38" s="17"/>
      <c r="T38" s="17"/>
      <c r="U38" s="17"/>
      <c r="V38" s="17"/>
    </row>
    <row r="39" ht="29.25" customHeight="1" spans="1:22">
      <c r="A39" s="17"/>
      <c r="B39" s="17"/>
      <c r="C39" s="17"/>
      <c r="D39" s="17"/>
      <c r="E39" s="17"/>
      <c r="F39" s="17"/>
      <c r="G39" s="17"/>
      <c r="H39" s="17"/>
      <c r="I39" s="17"/>
      <c r="J39" s="17"/>
      <c r="K39" s="17"/>
      <c r="L39" s="17"/>
      <c r="M39" s="17"/>
      <c r="N39" s="17"/>
      <c r="O39" s="17"/>
      <c r="P39" s="17"/>
      <c r="Q39" s="17"/>
      <c r="R39" s="17"/>
      <c r="S39" s="17"/>
      <c r="T39" s="17"/>
      <c r="U39" s="17"/>
      <c r="V39" s="17"/>
    </row>
    <row r="40" ht="29.25" customHeight="1" spans="1:22">
      <c r="A40" s="17"/>
      <c r="B40" s="17"/>
      <c r="C40" s="17"/>
      <c r="D40" s="17"/>
      <c r="E40" s="17"/>
      <c r="F40" s="17"/>
      <c r="G40" s="17"/>
      <c r="H40" s="17"/>
      <c r="I40" s="17"/>
      <c r="J40" s="17"/>
      <c r="K40" s="17"/>
      <c r="L40" s="17"/>
      <c r="M40" s="17"/>
      <c r="N40" s="17"/>
      <c r="O40" s="17"/>
      <c r="P40" s="17"/>
      <c r="Q40" s="17"/>
      <c r="R40" s="17"/>
      <c r="S40" s="17"/>
      <c r="T40" s="17"/>
      <c r="U40" s="17"/>
      <c r="V40" s="17"/>
    </row>
    <row r="41" ht="29.25" customHeight="1" spans="1:22">
      <c r="A41" s="17"/>
      <c r="B41" s="17"/>
      <c r="C41" s="17"/>
      <c r="D41" s="17"/>
      <c r="E41" s="17"/>
      <c r="F41" s="17"/>
      <c r="G41" s="17"/>
      <c r="H41" s="17"/>
      <c r="I41" s="17"/>
      <c r="J41" s="17"/>
      <c r="K41" s="17"/>
      <c r="L41" s="17"/>
      <c r="M41" s="17"/>
      <c r="N41" s="17"/>
      <c r="O41" s="17"/>
      <c r="P41" s="17"/>
      <c r="Q41" s="17"/>
      <c r="R41" s="17"/>
      <c r="S41" s="17"/>
      <c r="T41" s="17"/>
      <c r="U41" s="17"/>
      <c r="V41" s="17"/>
    </row>
    <row r="42" ht="29.25" customHeight="1" spans="1:22">
      <c r="A42" s="17"/>
      <c r="B42" s="17"/>
      <c r="C42" s="17"/>
      <c r="D42" s="17"/>
      <c r="E42" s="17"/>
      <c r="F42" s="17"/>
      <c r="G42" s="17"/>
      <c r="H42" s="17"/>
      <c r="I42" s="17"/>
      <c r="J42" s="17"/>
      <c r="K42" s="17"/>
      <c r="L42" s="17"/>
      <c r="M42" s="17"/>
      <c r="N42" s="17"/>
      <c r="O42" s="17"/>
      <c r="P42" s="17"/>
      <c r="Q42" s="17"/>
      <c r="R42" s="17"/>
      <c r="S42" s="17"/>
      <c r="T42" s="17"/>
      <c r="U42" s="17"/>
      <c r="V42" s="17"/>
    </row>
    <row r="43" ht="29.25" customHeight="1" spans="1:22">
      <c r="A43" s="17"/>
      <c r="B43" s="17"/>
      <c r="C43" s="17"/>
      <c r="D43" s="17"/>
      <c r="E43" s="17"/>
      <c r="F43" s="17"/>
      <c r="G43" s="17"/>
      <c r="H43" s="17"/>
      <c r="I43" s="17"/>
      <c r="J43" s="17"/>
      <c r="K43" s="17"/>
      <c r="L43" s="17"/>
      <c r="M43" s="17"/>
      <c r="N43" s="17"/>
      <c r="O43" s="17"/>
      <c r="P43" s="17"/>
      <c r="Q43" s="17"/>
      <c r="R43" s="17"/>
      <c r="S43" s="17"/>
      <c r="T43" s="17"/>
      <c r="U43" s="17"/>
      <c r="V43" s="17"/>
    </row>
    <row r="44" ht="29.25" customHeight="1" spans="1:22">
      <c r="A44" s="17"/>
      <c r="B44" s="17"/>
      <c r="C44" s="17"/>
      <c r="D44" s="17"/>
      <c r="E44" s="17"/>
      <c r="F44" s="17"/>
      <c r="G44" s="17"/>
      <c r="H44" s="17"/>
      <c r="I44" s="17"/>
      <c r="J44" s="17"/>
      <c r="K44" s="17"/>
      <c r="L44" s="17"/>
      <c r="M44" s="17"/>
      <c r="N44" s="17"/>
      <c r="O44" s="17"/>
      <c r="P44" s="17"/>
      <c r="Q44" s="17"/>
      <c r="R44" s="17"/>
      <c r="S44" s="17"/>
      <c r="T44" s="17"/>
      <c r="U44" s="17"/>
      <c r="V44" s="17"/>
    </row>
    <row r="45" ht="29.25" customHeight="1" spans="1:22">
      <c r="A45" s="17"/>
      <c r="B45" s="17"/>
      <c r="C45" s="17"/>
      <c r="D45" s="17"/>
      <c r="E45" s="17"/>
      <c r="F45" s="17"/>
      <c r="G45" s="17"/>
      <c r="H45" s="17"/>
      <c r="I45" s="17"/>
      <c r="J45" s="17"/>
      <c r="K45" s="17"/>
      <c r="L45" s="17"/>
      <c r="M45" s="17"/>
      <c r="N45" s="17"/>
      <c r="O45" s="17"/>
      <c r="P45" s="17"/>
      <c r="Q45" s="17"/>
      <c r="R45" s="17"/>
      <c r="S45" s="17"/>
      <c r="T45" s="17"/>
      <c r="U45" s="17"/>
      <c r="V45" s="17"/>
    </row>
    <row r="46" ht="29.25" customHeight="1" spans="1:22">
      <c r="A46" s="17"/>
      <c r="B46" s="17"/>
      <c r="C46" s="17"/>
      <c r="D46" s="17"/>
      <c r="E46" s="17"/>
      <c r="F46" s="17"/>
      <c r="G46" s="17"/>
      <c r="H46" s="17"/>
      <c r="I46" s="17"/>
      <c r="J46" s="17"/>
      <c r="K46" s="17"/>
      <c r="L46" s="17"/>
      <c r="M46" s="17"/>
      <c r="N46" s="17"/>
      <c r="O46" s="17"/>
      <c r="P46" s="17"/>
      <c r="Q46" s="17"/>
      <c r="R46" s="17"/>
      <c r="S46" s="17"/>
      <c r="T46" s="17"/>
      <c r="U46" s="17"/>
      <c r="V46" s="17"/>
    </row>
    <row r="47" ht="29.25" customHeight="1" spans="1:22">
      <c r="A47" s="17"/>
      <c r="B47" s="17"/>
      <c r="C47" s="17"/>
      <c r="D47" s="17"/>
      <c r="E47" s="17"/>
      <c r="F47" s="17"/>
      <c r="G47" s="17"/>
      <c r="H47" s="17"/>
      <c r="I47" s="17"/>
      <c r="J47" s="17"/>
      <c r="K47" s="17"/>
      <c r="L47" s="17"/>
      <c r="M47" s="17"/>
      <c r="N47" s="17"/>
      <c r="O47" s="17"/>
      <c r="P47" s="17"/>
      <c r="Q47" s="17"/>
      <c r="R47" s="17"/>
      <c r="S47" s="17"/>
      <c r="T47" s="17"/>
      <c r="U47" s="17"/>
      <c r="V47" s="17"/>
    </row>
    <row r="48" ht="29.25" customHeight="1" spans="1:22">
      <c r="A48" s="17"/>
      <c r="B48" s="17"/>
      <c r="C48" s="17"/>
      <c r="D48" s="17"/>
      <c r="E48" s="17"/>
      <c r="F48" s="17"/>
      <c r="G48" s="17"/>
      <c r="H48" s="17"/>
      <c r="I48" s="17"/>
      <c r="J48" s="17"/>
      <c r="K48" s="17"/>
      <c r="L48" s="17"/>
      <c r="M48" s="17"/>
      <c r="N48" s="17"/>
      <c r="O48" s="17"/>
      <c r="P48" s="17"/>
      <c r="Q48" s="17"/>
      <c r="R48" s="17"/>
      <c r="S48" s="17"/>
      <c r="T48" s="17"/>
      <c r="U48" s="17"/>
      <c r="V48" s="17"/>
    </row>
    <row r="49" ht="29.25" customHeight="1" spans="1:22">
      <c r="A49" s="17"/>
      <c r="B49" s="17"/>
      <c r="C49" s="17"/>
      <c r="D49" s="17"/>
      <c r="E49" s="17"/>
      <c r="F49" s="17"/>
      <c r="G49" s="17"/>
      <c r="H49" s="17"/>
      <c r="I49" s="17"/>
      <c r="J49" s="17"/>
      <c r="K49" s="17"/>
      <c r="L49" s="17"/>
      <c r="M49" s="17"/>
      <c r="N49" s="17"/>
      <c r="O49" s="17"/>
      <c r="P49" s="17"/>
      <c r="Q49" s="17"/>
      <c r="R49" s="17"/>
      <c r="S49" s="17"/>
      <c r="T49" s="17"/>
      <c r="U49" s="17"/>
      <c r="V49" s="17"/>
    </row>
    <row r="50" ht="29.25" customHeight="1" spans="1:22">
      <c r="A50" s="17"/>
      <c r="B50" s="17"/>
      <c r="C50" s="17"/>
      <c r="D50" s="17"/>
      <c r="E50" s="17"/>
      <c r="F50" s="17"/>
      <c r="G50" s="17"/>
      <c r="H50" s="17"/>
      <c r="I50" s="17"/>
      <c r="J50" s="17"/>
      <c r="K50" s="17"/>
      <c r="L50" s="17"/>
      <c r="M50" s="17"/>
      <c r="N50" s="17"/>
      <c r="O50" s="17"/>
      <c r="P50" s="17"/>
      <c r="Q50" s="17"/>
      <c r="R50" s="17"/>
      <c r="S50" s="17"/>
      <c r="T50" s="17"/>
      <c r="U50" s="17"/>
      <c r="V50" s="17"/>
    </row>
    <row r="51" ht="29.25" customHeight="1" spans="1:22">
      <c r="A51" s="17"/>
      <c r="B51" s="17"/>
      <c r="C51" s="17"/>
      <c r="D51" s="17"/>
      <c r="E51" s="17"/>
      <c r="F51" s="17"/>
      <c r="G51" s="17"/>
      <c r="H51" s="17"/>
      <c r="I51" s="17"/>
      <c r="J51" s="17"/>
      <c r="K51" s="17"/>
      <c r="L51" s="17"/>
      <c r="M51" s="17"/>
      <c r="N51" s="17"/>
      <c r="O51" s="17"/>
      <c r="P51" s="17"/>
      <c r="Q51" s="17"/>
      <c r="R51" s="17"/>
      <c r="S51" s="17"/>
      <c r="T51" s="17"/>
      <c r="U51" s="17"/>
      <c r="V51" s="17"/>
    </row>
    <row r="52" ht="29.25" customHeight="1" spans="1:22">
      <c r="A52" s="17"/>
      <c r="B52" s="17"/>
      <c r="C52" s="17"/>
      <c r="D52" s="17"/>
      <c r="E52" s="17"/>
      <c r="F52" s="17"/>
      <c r="G52" s="17"/>
      <c r="H52" s="17"/>
      <c r="I52" s="17"/>
      <c r="J52" s="17"/>
      <c r="K52" s="17"/>
      <c r="L52" s="17"/>
      <c r="M52" s="17"/>
      <c r="N52" s="17"/>
      <c r="O52" s="17"/>
      <c r="P52" s="17"/>
      <c r="Q52" s="17"/>
      <c r="R52" s="17"/>
      <c r="S52" s="17"/>
      <c r="T52" s="17"/>
      <c r="U52" s="17"/>
      <c r="V52" s="17"/>
    </row>
    <row r="53" ht="29.25" customHeight="1" spans="1:22">
      <c r="A53" s="17"/>
      <c r="B53" s="17"/>
      <c r="C53" s="17"/>
      <c r="D53" s="17"/>
      <c r="E53" s="17"/>
      <c r="F53" s="17"/>
      <c r="G53" s="17"/>
      <c r="H53" s="17"/>
      <c r="I53" s="17"/>
      <c r="J53" s="17"/>
      <c r="K53" s="17"/>
      <c r="L53" s="17"/>
      <c r="M53" s="17"/>
      <c r="N53" s="17"/>
      <c r="O53" s="17"/>
      <c r="P53" s="17"/>
      <c r="Q53" s="17"/>
      <c r="R53" s="17"/>
      <c r="S53" s="17"/>
      <c r="T53" s="17"/>
      <c r="U53" s="17"/>
      <c r="V53" s="17"/>
    </row>
    <row r="54" ht="29.25" customHeight="1" spans="1:22">
      <c r="A54" s="17"/>
      <c r="B54" s="17"/>
      <c r="C54" s="17"/>
      <c r="D54" s="17"/>
      <c r="E54" s="17"/>
      <c r="F54" s="17"/>
      <c r="G54" s="17"/>
      <c r="H54" s="17"/>
      <c r="I54" s="17"/>
      <c r="J54" s="17"/>
      <c r="K54" s="17"/>
      <c r="L54" s="17"/>
      <c r="M54" s="17"/>
      <c r="N54" s="17"/>
      <c r="O54" s="17"/>
      <c r="P54" s="17"/>
      <c r="Q54" s="17"/>
      <c r="R54" s="17"/>
      <c r="S54" s="17"/>
      <c r="T54" s="17"/>
      <c r="U54" s="17"/>
      <c r="V54" s="17"/>
    </row>
    <row r="55" ht="29.25" customHeight="1" spans="1:22">
      <c r="A55" s="17"/>
      <c r="B55" s="17"/>
      <c r="C55" s="17"/>
      <c r="D55" s="17"/>
      <c r="E55" s="17"/>
      <c r="F55" s="17"/>
      <c r="G55" s="17"/>
      <c r="H55" s="17"/>
      <c r="I55" s="17"/>
      <c r="J55" s="17"/>
      <c r="K55" s="17"/>
      <c r="L55" s="17"/>
      <c r="M55" s="17"/>
      <c r="N55" s="17"/>
      <c r="O55" s="17"/>
      <c r="P55" s="17"/>
      <c r="Q55" s="17"/>
      <c r="R55" s="17"/>
      <c r="S55" s="17"/>
      <c r="T55" s="17"/>
      <c r="U55" s="17"/>
      <c r="V55" s="17"/>
    </row>
    <row r="56" ht="29.25" customHeight="1" spans="1:22">
      <c r="A56" s="17"/>
      <c r="B56" s="17"/>
      <c r="C56" s="17"/>
      <c r="D56" s="17"/>
      <c r="E56" s="17"/>
      <c r="F56" s="17"/>
      <c r="G56" s="17"/>
      <c r="H56" s="17"/>
      <c r="I56" s="17"/>
      <c r="J56" s="17"/>
      <c r="K56" s="17"/>
      <c r="L56" s="17"/>
      <c r="M56" s="17"/>
      <c r="N56" s="17"/>
      <c r="O56" s="17"/>
      <c r="P56" s="17"/>
      <c r="Q56" s="17"/>
      <c r="R56" s="17"/>
      <c r="S56" s="17"/>
      <c r="T56" s="17"/>
      <c r="U56" s="17"/>
      <c r="V56" s="17"/>
    </row>
  </sheetData>
  <sheetProtection formatCells="0" formatColumns="0" formatRows="0"/>
  <mergeCells count="13">
    <mergeCell ref="A2:K2"/>
    <mergeCell ref="A3:F3"/>
    <mergeCell ref="A4:D4"/>
    <mergeCell ref="J4:K4"/>
    <mergeCell ref="A5:C5"/>
    <mergeCell ref="D5:D6"/>
    <mergeCell ref="E4:E6"/>
    <mergeCell ref="F4:F6"/>
    <mergeCell ref="G4:G6"/>
    <mergeCell ref="H4:H6"/>
    <mergeCell ref="I4:I6"/>
    <mergeCell ref="J5:J6"/>
    <mergeCell ref="K5:K6"/>
  </mergeCells>
  <printOptions horizontalCentered="1"/>
  <pageMargins left="0.119444444444444" right="0.119444444444444" top="0.75" bottom="0.75" header="0.309722222222222" footer="0.309722222222222"/>
  <pageSetup paperSize="9" scale="60"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showGridLines="0" showZeros="0" tabSelected="1" workbookViewId="0">
      <selection activeCell="A1" sqref="A1"/>
    </sheetView>
  </sheetViews>
  <sheetFormatPr defaultColWidth="9" defaultRowHeight="14.25"/>
  <cols>
    <col min="1" max="12" width="10.75" style="2" customWidth="1"/>
    <col min="13" max="16384" width="9" style="2"/>
  </cols>
  <sheetData>
    <row r="1" ht="13.5" customHeight="1" spans="1:13">
      <c r="A1" s="3" t="s">
        <v>381</v>
      </c>
      <c r="B1" s="4"/>
      <c r="C1" s="4"/>
      <c r="D1" s="4"/>
      <c r="E1" s="4"/>
      <c r="F1" s="4"/>
      <c r="G1" s="4"/>
      <c r="H1" s="4"/>
      <c r="I1" s="4"/>
      <c r="J1" s="4"/>
      <c r="K1" s="4"/>
      <c r="L1" s="18"/>
      <c r="M1" s="19"/>
    </row>
    <row r="2" ht="22.5" customHeight="1" spans="1:13">
      <c r="A2" s="5" t="s">
        <v>382</v>
      </c>
      <c r="B2" s="5"/>
      <c r="C2" s="5"/>
      <c r="D2" s="5"/>
      <c r="E2" s="5"/>
      <c r="F2" s="5"/>
      <c r="G2" s="5"/>
      <c r="H2" s="5"/>
      <c r="I2" s="5"/>
      <c r="J2" s="5"/>
      <c r="K2" s="5"/>
      <c r="L2" s="5"/>
      <c r="M2" s="20"/>
    </row>
    <row r="3" ht="18" customHeight="1" spans="1:13">
      <c r="A3" s="6" t="s">
        <v>174</v>
      </c>
      <c r="B3" s="7"/>
      <c r="C3" s="7"/>
      <c r="D3" s="8"/>
      <c r="E3" s="8"/>
      <c r="F3" s="8"/>
      <c r="G3" s="8"/>
      <c r="H3" s="8"/>
      <c r="I3" s="8"/>
      <c r="J3" s="8"/>
      <c r="K3" s="8"/>
      <c r="L3" s="18" t="s">
        <v>3</v>
      </c>
      <c r="M3" s="19"/>
    </row>
    <row r="4" ht="13.5" customHeight="1" spans="1:13">
      <c r="A4" s="9" t="s">
        <v>340</v>
      </c>
      <c r="B4" s="9" t="s">
        <v>75</v>
      </c>
      <c r="C4" s="9" t="s">
        <v>383</v>
      </c>
      <c r="D4" s="10" t="s">
        <v>384</v>
      </c>
      <c r="E4" s="11"/>
      <c r="F4" s="11"/>
      <c r="G4" s="12"/>
      <c r="H4" s="10" t="s">
        <v>385</v>
      </c>
      <c r="I4" s="11"/>
      <c r="J4" s="11"/>
      <c r="K4" s="11"/>
      <c r="L4" s="12"/>
      <c r="M4" s="19"/>
    </row>
    <row r="5" ht="13.5" customHeight="1" spans="1:13">
      <c r="A5" s="13"/>
      <c r="B5" s="13"/>
      <c r="C5" s="13"/>
      <c r="D5" s="14" t="s">
        <v>348</v>
      </c>
      <c r="E5" s="14" t="s">
        <v>349</v>
      </c>
      <c r="F5" s="14" t="s">
        <v>350</v>
      </c>
      <c r="G5" s="14" t="s">
        <v>351</v>
      </c>
      <c r="H5" s="14" t="s">
        <v>352</v>
      </c>
      <c r="I5" s="14" t="s">
        <v>353</v>
      </c>
      <c r="J5" s="14" t="s">
        <v>354</v>
      </c>
      <c r="K5" s="14" t="s">
        <v>355</v>
      </c>
      <c r="L5" s="14" t="s">
        <v>356</v>
      </c>
      <c r="M5" s="19"/>
    </row>
    <row r="6" ht="13.5" customHeight="1" spans="1:13">
      <c r="A6" s="14" t="s">
        <v>361</v>
      </c>
      <c r="B6" s="14" t="s">
        <v>361</v>
      </c>
      <c r="C6" s="15">
        <v>1</v>
      </c>
      <c r="D6" s="14">
        <v>2</v>
      </c>
      <c r="E6" s="14">
        <v>3</v>
      </c>
      <c r="F6" s="14">
        <v>4</v>
      </c>
      <c r="G6" s="14">
        <v>5</v>
      </c>
      <c r="H6" s="14">
        <v>6</v>
      </c>
      <c r="I6" s="14">
        <v>7</v>
      </c>
      <c r="J6" s="14">
        <v>8</v>
      </c>
      <c r="K6" s="14">
        <v>9</v>
      </c>
      <c r="L6" s="14">
        <v>10</v>
      </c>
      <c r="M6" s="19"/>
    </row>
    <row r="7" s="1" customFormat="1" ht="33.75" customHeight="1" spans="1:13">
      <c r="A7" s="16" t="s">
        <v>81</v>
      </c>
      <c r="B7" s="16" t="s">
        <v>82</v>
      </c>
      <c r="C7" s="16" t="s">
        <v>386</v>
      </c>
      <c r="D7" s="16" t="s">
        <v>387</v>
      </c>
      <c r="E7" s="16" t="s">
        <v>388</v>
      </c>
      <c r="F7" s="16" t="s">
        <v>389</v>
      </c>
      <c r="G7" s="16"/>
      <c r="H7" s="16"/>
      <c r="I7" s="16" t="s">
        <v>390</v>
      </c>
      <c r="J7" s="16"/>
      <c r="K7" s="16"/>
      <c r="L7" s="16" t="s">
        <v>391</v>
      </c>
      <c r="M7" s="21"/>
    </row>
    <row r="8" ht="33.75" customHeight="1" spans="1:13">
      <c r="A8" s="16" t="s">
        <v>81</v>
      </c>
      <c r="B8" s="16" t="s">
        <v>82</v>
      </c>
      <c r="C8" s="16" t="s">
        <v>392</v>
      </c>
      <c r="D8" s="16" t="s">
        <v>393</v>
      </c>
      <c r="E8" s="16" t="s">
        <v>394</v>
      </c>
      <c r="F8" s="16" t="s">
        <v>389</v>
      </c>
      <c r="G8" s="16"/>
      <c r="H8" s="16"/>
      <c r="I8" s="16" t="s">
        <v>395</v>
      </c>
      <c r="J8" s="16"/>
      <c r="K8" s="16"/>
      <c r="L8" s="16" t="s">
        <v>396</v>
      </c>
      <c r="M8" s="17"/>
    </row>
    <row r="9" ht="33.75" customHeight="1" spans="1:13">
      <c r="A9" s="16" t="s">
        <v>81</v>
      </c>
      <c r="B9" s="16" t="s">
        <v>82</v>
      </c>
      <c r="C9" s="16" t="s">
        <v>397</v>
      </c>
      <c r="D9" s="16" t="s">
        <v>398</v>
      </c>
      <c r="E9" s="16" t="s">
        <v>399</v>
      </c>
      <c r="F9" s="16" t="s">
        <v>389</v>
      </c>
      <c r="G9" s="16"/>
      <c r="H9" s="16"/>
      <c r="I9" s="16" t="s">
        <v>400</v>
      </c>
      <c r="J9" s="16"/>
      <c r="K9" s="16"/>
      <c r="L9" s="16" t="s">
        <v>401</v>
      </c>
      <c r="M9" s="17"/>
    </row>
    <row r="10" ht="33.75" customHeight="1" spans="1:13">
      <c r="A10" s="16" t="s">
        <v>81</v>
      </c>
      <c r="B10" s="16" t="s">
        <v>82</v>
      </c>
      <c r="C10" s="16" t="s">
        <v>402</v>
      </c>
      <c r="D10" s="16" t="s">
        <v>403</v>
      </c>
      <c r="E10" s="16" t="s">
        <v>404</v>
      </c>
      <c r="F10" s="16" t="s">
        <v>389</v>
      </c>
      <c r="G10" s="16"/>
      <c r="H10" s="16"/>
      <c r="I10" s="16" t="s">
        <v>405</v>
      </c>
      <c r="J10" s="16"/>
      <c r="K10" s="16"/>
      <c r="L10" s="16" t="s">
        <v>406</v>
      </c>
      <c r="M10" s="17"/>
    </row>
    <row r="11" ht="33.75" customHeight="1" spans="1:13">
      <c r="A11" s="17"/>
      <c r="B11" s="17"/>
      <c r="C11" s="17"/>
      <c r="D11" s="17"/>
      <c r="E11" s="17"/>
      <c r="F11" s="17"/>
      <c r="G11" s="17"/>
      <c r="H11" s="17"/>
      <c r="I11" s="17"/>
      <c r="J11" s="17"/>
      <c r="K11" s="17"/>
      <c r="L11" s="17"/>
      <c r="M11" s="17"/>
    </row>
    <row r="12" ht="33.75" customHeight="1" spans="1:13">
      <c r="A12" s="17"/>
      <c r="B12" s="17"/>
      <c r="C12" s="17"/>
      <c r="D12" s="17"/>
      <c r="E12" s="17"/>
      <c r="F12" s="17"/>
      <c r="G12" s="17"/>
      <c r="H12" s="17"/>
      <c r="I12" s="17"/>
      <c r="J12" s="17"/>
      <c r="K12" s="17"/>
      <c r="L12" s="17"/>
      <c r="M12" s="17"/>
    </row>
    <row r="13" ht="33.75" customHeight="1" spans="1:13">
      <c r="A13" s="17"/>
      <c r="B13" s="17"/>
      <c r="C13" s="17"/>
      <c r="D13" s="17"/>
      <c r="E13" s="17"/>
      <c r="F13" s="17"/>
      <c r="G13" s="17"/>
      <c r="H13" s="17"/>
      <c r="I13" s="17"/>
      <c r="J13" s="17"/>
      <c r="K13" s="17"/>
      <c r="L13" s="17"/>
      <c r="M13" s="17"/>
    </row>
  </sheetData>
  <sheetProtection formatCells="0" formatColumns="0" formatRows="0"/>
  <mergeCells count="7">
    <mergeCell ref="A2:L2"/>
    <mergeCell ref="A3:C3"/>
    <mergeCell ref="D4:G4"/>
    <mergeCell ref="H4:L4"/>
    <mergeCell ref="A4:A5"/>
    <mergeCell ref="B4:B5"/>
    <mergeCell ref="C4:C5"/>
  </mergeCells>
  <printOptions horizontalCentered="1"/>
  <pageMargins left="0.75" right="0.75" top="0.979861111111111" bottom="0.979861111111111" header="0.509722222222222" footer="0.509722222222222"/>
  <pageSetup paperSize="9" scale="7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6"/>
  <sheetViews>
    <sheetView showGridLines="0" showZeros="0" workbookViewId="0">
      <selection activeCell="A1" sqref="A1"/>
    </sheetView>
  </sheetViews>
  <sheetFormatPr defaultColWidth="9" defaultRowHeight="13.5"/>
  <cols>
    <col min="1" max="1" width="7.125" customWidth="1"/>
    <col min="2" max="2" width="6.375" customWidth="1"/>
    <col min="3" max="3" width="6.875" customWidth="1"/>
    <col min="4" max="4" width="14.375" customWidth="1"/>
    <col min="5" max="5" width="12.375" customWidth="1"/>
    <col min="6" max="6" width="11.375" customWidth="1"/>
    <col min="7" max="8" width="8" customWidth="1"/>
    <col min="9" max="9" width="11.5"/>
    <col min="10" max="10" width="10.625" customWidth="1"/>
    <col min="11" max="11" width="14.875"/>
    <col min="18" max="18" width="14.875"/>
  </cols>
  <sheetData>
    <row r="1" customHeight="1" spans="1:19">
      <c r="A1" s="499" t="s">
        <v>172</v>
      </c>
      <c r="B1" s="500"/>
      <c r="C1" s="500"/>
      <c r="D1" s="500"/>
      <c r="E1" s="500"/>
      <c r="F1" s="500"/>
      <c r="G1" s="500"/>
      <c r="H1" s="500"/>
      <c r="I1" s="500"/>
      <c r="J1" s="500"/>
      <c r="K1" s="500"/>
      <c r="L1" s="500"/>
      <c r="M1" s="500"/>
      <c r="N1" s="500"/>
      <c r="O1" s="500"/>
      <c r="P1" s="500"/>
      <c r="Q1" s="500"/>
      <c r="R1" s="500"/>
      <c r="S1" s="17"/>
    </row>
    <row r="2" ht="22.5" customHeight="1" spans="1:19">
      <c r="A2" s="501" t="s">
        <v>173</v>
      </c>
      <c r="B2" s="501"/>
      <c r="C2" s="501"/>
      <c r="D2" s="501"/>
      <c r="E2" s="501"/>
      <c r="F2" s="501"/>
      <c r="G2" s="501"/>
      <c r="H2" s="501"/>
      <c r="I2" s="501"/>
      <c r="J2" s="501"/>
      <c r="K2" s="501"/>
      <c r="L2" s="501"/>
      <c r="M2" s="501"/>
      <c r="N2" s="501"/>
      <c r="O2" s="501"/>
      <c r="P2" s="501"/>
      <c r="Q2" s="501"/>
      <c r="R2" s="501"/>
      <c r="S2" s="17"/>
    </row>
    <row r="3" customHeight="1" spans="1:19">
      <c r="A3" s="502" t="s">
        <v>174</v>
      </c>
      <c r="B3" s="503"/>
      <c r="C3" s="503"/>
      <c r="D3" s="503"/>
      <c r="E3" s="503"/>
      <c r="F3" s="503"/>
      <c r="G3" s="503"/>
      <c r="H3" s="503"/>
      <c r="I3" s="500"/>
      <c r="J3" s="500"/>
      <c r="K3" s="500"/>
      <c r="L3" s="500"/>
      <c r="M3" s="500"/>
      <c r="N3" s="500"/>
      <c r="O3" s="500"/>
      <c r="P3" s="500"/>
      <c r="Q3" s="500"/>
      <c r="R3" s="513"/>
      <c r="S3" s="513" t="s">
        <v>66</v>
      </c>
    </row>
    <row r="4" ht="33.75" customHeight="1" spans="1:19">
      <c r="A4" s="504" t="s">
        <v>175</v>
      </c>
      <c r="B4" s="504"/>
      <c r="C4" s="504"/>
      <c r="D4" s="504"/>
      <c r="E4" s="505" t="s">
        <v>176</v>
      </c>
      <c r="F4" s="506" t="s">
        <v>177</v>
      </c>
      <c r="G4" s="507"/>
      <c r="H4" s="506"/>
      <c r="I4" s="506"/>
      <c r="J4" s="505" t="s">
        <v>178</v>
      </c>
      <c r="K4" s="505"/>
      <c r="L4" s="505"/>
      <c r="M4" s="505"/>
      <c r="N4" s="505"/>
      <c r="O4" s="505"/>
      <c r="P4" s="505"/>
      <c r="Q4" s="505"/>
      <c r="R4" s="505"/>
      <c r="S4" s="505" t="s">
        <v>179</v>
      </c>
    </row>
    <row r="5" customHeight="1" spans="1:19">
      <c r="A5" s="505" t="s">
        <v>107</v>
      </c>
      <c r="B5" s="505"/>
      <c r="C5" s="505"/>
      <c r="D5" s="508" t="s">
        <v>108</v>
      </c>
      <c r="E5" s="505"/>
      <c r="F5" s="505" t="s">
        <v>78</v>
      </c>
      <c r="G5" s="505" t="s">
        <v>180</v>
      </c>
      <c r="H5" s="505" t="s">
        <v>181</v>
      </c>
      <c r="I5" s="505" t="s">
        <v>182</v>
      </c>
      <c r="J5" s="505" t="s">
        <v>78</v>
      </c>
      <c r="K5" s="505" t="s">
        <v>183</v>
      </c>
      <c r="L5" s="512" t="s">
        <v>184</v>
      </c>
      <c r="M5" s="512" t="s">
        <v>185</v>
      </c>
      <c r="N5" s="512" t="s">
        <v>186</v>
      </c>
      <c r="O5" s="505" t="s">
        <v>187</v>
      </c>
      <c r="P5" s="505" t="s">
        <v>188</v>
      </c>
      <c r="Q5" s="505" t="s">
        <v>189</v>
      </c>
      <c r="R5" s="505" t="s">
        <v>190</v>
      </c>
      <c r="S5" s="505"/>
    </row>
    <row r="6" ht="46.5" customHeight="1" spans="1:19">
      <c r="A6" s="505" t="s">
        <v>109</v>
      </c>
      <c r="B6" s="505" t="s">
        <v>110</v>
      </c>
      <c r="C6" s="505" t="s">
        <v>111</v>
      </c>
      <c r="D6" s="508"/>
      <c r="E6" s="505"/>
      <c r="F6" s="505"/>
      <c r="G6" s="505"/>
      <c r="H6" s="505"/>
      <c r="I6" s="505"/>
      <c r="J6" s="505"/>
      <c r="K6" s="505"/>
      <c r="L6" s="512"/>
      <c r="M6" s="512"/>
      <c r="N6" s="512"/>
      <c r="O6" s="505"/>
      <c r="P6" s="505"/>
      <c r="Q6" s="505"/>
      <c r="R6" s="505"/>
      <c r="S6" s="505"/>
    </row>
    <row r="7" s="40" customFormat="1" ht="30.75" customHeight="1" spans="1:19">
      <c r="A7" s="509"/>
      <c r="B7" s="509"/>
      <c r="C7" s="509"/>
      <c r="D7" s="510" t="s">
        <v>78</v>
      </c>
      <c r="E7" s="511">
        <f t="shared" ref="E7:S7" si="0">E8+E13+E16+E22+E32+E36</f>
        <v>6293173.46</v>
      </c>
      <c r="F7" s="511">
        <f t="shared" si="0"/>
        <v>4083773.46</v>
      </c>
      <c r="G7" s="511">
        <f t="shared" si="0"/>
        <v>2801373.46</v>
      </c>
      <c r="H7" s="511">
        <f t="shared" si="0"/>
        <v>1282400</v>
      </c>
      <c r="I7" s="511">
        <f t="shared" si="0"/>
        <v>0</v>
      </c>
      <c r="J7" s="511">
        <f t="shared" si="0"/>
        <v>2209400</v>
      </c>
      <c r="K7" s="511">
        <f t="shared" si="0"/>
        <v>2209400</v>
      </c>
      <c r="L7" s="511">
        <f t="shared" si="0"/>
        <v>0</v>
      </c>
      <c r="M7" s="511">
        <f t="shared" si="0"/>
        <v>0</v>
      </c>
      <c r="N7" s="511">
        <f t="shared" si="0"/>
        <v>0</v>
      </c>
      <c r="O7" s="511">
        <f t="shared" si="0"/>
        <v>0</v>
      </c>
      <c r="P7" s="511">
        <f t="shared" si="0"/>
        <v>0</v>
      </c>
      <c r="Q7" s="511">
        <f t="shared" si="0"/>
        <v>0</v>
      </c>
      <c r="R7" s="511">
        <f t="shared" si="0"/>
        <v>0</v>
      </c>
      <c r="S7" s="511">
        <f t="shared" si="0"/>
        <v>0</v>
      </c>
    </row>
    <row r="8" ht="30.75" customHeight="1" spans="1:19">
      <c r="A8" s="509" t="s">
        <v>112</v>
      </c>
      <c r="B8" s="509"/>
      <c r="C8" s="509"/>
      <c r="D8" s="510" t="s">
        <v>113</v>
      </c>
      <c r="E8" s="511">
        <f t="shared" ref="E8:S8" si="1">E9+E11</f>
        <v>2589682.36</v>
      </c>
      <c r="F8" s="511">
        <f t="shared" si="1"/>
        <v>2589682.36</v>
      </c>
      <c r="G8" s="511">
        <f t="shared" si="1"/>
        <v>1307282.36</v>
      </c>
      <c r="H8" s="511">
        <f t="shared" si="1"/>
        <v>1282400</v>
      </c>
      <c r="I8" s="511">
        <f t="shared" si="1"/>
        <v>0</v>
      </c>
      <c r="J8" s="511">
        <f t="shared" si="1"/>
        <v>0</v>
      </c>
      <c r="K8" s="511">
        <f t="shared" si="1"/>
        <v>0</v>
      </c>
      <c r="L8" s="511">
        <f t="shared" si="1"/>
        <v>0</v>
      </c>
      <c r="M8" s="511">
        <f t="shared" si="1"/>
        <v>0</v>
      </c>
      <c r="N8" s="511">
        <f t="shared" si="1"/>
        <v>0</v>
      </c>
      <c r="O8" s="511">
        <f t="shared" si="1"/>
        <v>0</v>
      </c>
      <c r="P8" s="511">
        <f t="shared" si="1"/>
        <v>0</v>
      </c>
      <c r="Q8" s="511">
        <f t="shared" si="1"/>
        <v>0</v>
      </c>
      <c r="R8" s="511">
        <f t="shared" si="1"/>
        <v>0</v>
      </c>
      <c r="S8" s="511">
        <f t="shared" si="1"/>
        <v>0</v>
      </c>
    </row>
    <row r="9" ht="30.75" customHeight="1" spans="1:19">
      <c r="A9" s="509" t="s">
        <v>114</v>
      </c>
      <c r="B9" s="509" t="s">
        <v>115</v>
      </c>
      <c r="C9" s="509"/>
      <c r="D9" s="510" t="s">
        <v>116</v>
      </c>
      <c r="E9" s="511">
        <f t="shared" ref="E9:S9" si="2">E10</f>
        <v>2420641.96</v>
      </c>
      <c r="F9" s="511">
        <f t="shared" si="2"/>
        <v>2420641.96</v>
      </c>
      <c r="G9" s="511">
        <f t="shared" si="2"/>
        <v>1138241.96</v>
      </c>
      <c r="H9" s="511">
        <f t="shared" si="2"/>
        <v>1282400</v>
      </c>
      <c r="I9" s="511">
        <f t="shared" si="2"/>
        <v>0</v>
      </c>
      <c r="J9" s="511">
        <f t="shared" si="2"/>
        <v>0</v>
      </c>
      <c r="K9" s="511">
        <f t="shared" si="2"/>
        <v>0</v>
      </c>
      <c r="L9" s="511">
        <f t="shared" si="2"/>
        <v>0</v>
      </c>
      <c r="M9" s="511">
        <f t="shared" si="2"/>
        <v>0</v>
      </c>
      <c r="N9" s="511">
        <f t="shared" si="2"/>
        <v>0</v>
      </c>
      <c r="O9" s="511">
        <f t="shared" si="2"/>
        <v>0</v>
      </c>
      <c r="P9" s="511">
        <f t="shared" si="2"/>
        <v>0</v>
      </c>
      <c r="Q9" s="511">
        <f t="shared" si="2"/>
        <v>0</v>
      </c>
      <c r="R9" s="511">
        <f t="shared" si="2"/>
        <v>0</v>
      </c>
      <c r="S9" s="511">
        <f t="shared" si="2"/>
        <v>0</v>
      </c>
    </row>
    <row r="10" ht="30.75" customHeight="1" spans="1:19">
      <c r="A10" s="509" t="s">
        <v>117</v>
      </c>
      <c r="B10" s="509" t="s">
        <v>118</v>
      </c>
      <c r="C10" s="509" t="s">
        <v>119</v>
      </c>
      <c r="D10" s="510" t="s">
        <v>120</v>
      </c>
      <c r="E10" s="511">
        <v>2420641.96</v>
      </c>
      <c r="F10" s="511">
        <v>2420641.96</v>
      </c>
      <c r="G10" s="511">
        <v>1138241.96</v>
      </c>
      <c r="H10" s="511">
        <v>1282400</v>
      </c>
      <c r="I10" s="511">
        <v>0</v>
      </c>
      <c r="J10" s="511">
        <v>0</v>
      </c>
      <c r="K10" s="511">
        <v>0</v>
      </c>
      <c r="L10" s="511">
        <v>0</v>
      </c>
      <c r="M10" s="511">
        <v>0</v>
      </c>
      <c r="N10" s="511">
        <v>0</v>
      </c>
      <c r="O10" s="511">
        <v>0</v>
      </c>
      <c r="P10" s="511">
        <v>0</v>
      </c>
      <c r="Q10" s="511">
        <v>0</v>
      </c>
      <c r="R10" s="511">
        <v>0</v>
      </c>
      <c r="S10" s="511">
        <v>0</v>
      </c>
    </row>
    <row r="11" ht="30.75" customHeight="1" spans="1:19">
      <c r="A11" s="509" t="s">
        <v>114</v>
      </c>
      <c r="B11" s="509" t="s">
        <v>121</v>
      </c>
      <c r="C11" s="509"/>
      <c r="D11" s="510" t="s">
        <v>122</v>
      </c>
      <c r="E11" s="511">
        <f t="shared" ref="E11:S11" si="3">E12</f>
        <v>169040.4</v>
      </c>
      <c r="F11" s="511">
        <f t="shared" si="3"/>
        <v>169040.4</v>
      </c>
      <c r="G11" s="511">
        <f t="shared" si="3"/>
        <v>169040.4</v>
      </c>
      <c r="H11" s="511">
        <f t="shared" si="3"/>
        <v>0</v>
      </c>
      <c r="I11" s="511">
        <f t="shared" si="3"/>
        <v>0</v>
      </c>
      <c r="J11" s="511">
        <f t="shared" si="3"/>
        <v>0</v>
      </c>
      <c r="K11" s="511">
        <f t="shared" si="3"/>
        <v>0</v>
      </c>
      <c r="L11" s="511">
        <f t="shared" si="3"/>
        <v>0</v>
      </c>
      <c r="M11" s="511">
        <f t="shared" si="3"/>
        <v>0</v>
      </c>
      <c r="N11" s="511">
        <f t="shared" si="3"/>
        <v>0</v>
      </c>
      <c r="O11" s="511">
        <f t="shared" si="3"/>
        <v>0</v>
      </c>
      <c r="P11" s="511">
        <f t="shared" si="3"/>
        <v>0</v>
      </c>
      <c r="Q11" s="511">
        <f t="shared" si="3"/>
        <v>0</v>
      </c>
      <c r="R11" s="511">
        <f t="shared" si="3"/>
        <v>0</v>
      </c>
      <c r="S11" s="511">
        <f t="shared" si="3"/>
        <v>0</v>
      </c>
    </row>
    <row r="12" ht="30.75" customHeight="1" spans="1:19">
      <c r="A12" s="509" t="s">
        <v>117</v>
      </c>
      <c r="B12" s="509" t="s">
        <v>123</v>
      </c>
      <c r="C12" s="509" t="s">
        <v>119</v>
      </c>
      <c r="D12" s="510" t="s">
        <v>124</v>
      </c>
      <c r="E12" s="511">
        <v>169040.4</v>
      </c>
      <c r="F12" s="511">
        <v>169040.4</v>
      </c>
      <c r="G12" s="511">
        <v>169040.4</v>
      </c>
      <c r="H12" s="511">
        <v>0</v>
      </c>
      <c r="I12" s="511">
        <v>0</v>
      </c>
      <c r="J12" s="511">
        <v>0</v>
      </c>
      <c r="K12" s="511">
        <v>0</v>
      </c>
      <c r="L12" s="511">
        <v>0</v>
      </c>
      <c r="M12" s="511">
        <v>0</v>
      </c>
      <c r="N12" s="511">
        <v>0</v>
      </c>
      <c r="O12" s="511">
        <v>0</v>
      </c>
      <c r="P12" s="511">
        <v>0</v>
      </c>
      <c r="Q12" s="511">
        <v>0</v>
      </c>
      <c r="R12" s="511">
        <v>0</v>
      </c>
      <c r="S12" s="511">
        <v>0</v>
      </c>
    </row>
    <row r="13" ht="30.75" customHeight="1" spans="1:19">
      <c r="A13" s="509" t="s">
        <v>125</v>
      </c>
      <c r="B13" s="509"/>
      <c r="C13" s="509"/>
      <c r="D13" s="510" t="s">
        <v>126</v>
      </c>
      <c r="E13" s="511">
        <f t="shared" ref="E13:S13" si="4">E14</f>
        <v>68999.91</v>
      </c>
      <c r="F13" s="511">
        <f t="shared" si="4"/>
        <v>68999.91</v>
      </c>
      <c r="G13" s="511">
        <f t="shared" si="4"/>
        <v>68999.91</v>
      </c>
      <c r="H13" s="511">
        <f t="shared" si="4"/>
        <v>0</v>
      </c>
      <c r="I13" s="511">
        <f t="shared" si="4"/>
        <v>0</v>
      </c>
      <c r="J13" s="511">
        <f t="shared" si="4"/>
        <v>0</v>
      </c>
      <c r="K13" s="511">
        <f t="shared" si="4"/>
        <v>0</v>
      </c>
      <c r="L13" s="511">
        <f t="shared" si="4"/>
        <v>0</v>
      </c>
      <c r="M13" s="511">
        <f t="shared" si="4"/>
        <v>0</v>
      </c>
      <c r="N13" s="511">
        <f t="shared" si="4"/>
        <v>0</v>
      </c>
      <c r="O13" s="511">
        <f t="shared" si="4"/>
        <v>0</v>
      </c>
      <c r="P13" s="511">
        <f t="shared" si="4"/>
        <v>0</v>
      </c>
      <c r="Q13" s="511">
        <f t="shared" si="4"/>
        <v>0</v>
      </c>
      <c r="R13" s="511">
        <f t="shared" si="4"/>
        <v>0</v>
      </c>
      <c r="S13" s="511">
        <f t="shared" si="4"/>
        <v>0</v>
      </c>
    </row>
    <row r="14" ht="30.75" customHeight="1" spans="1:19">
      <c r="A14" s="509" t="s">
        <v>127</v>
      </c>
      <c r="B14" s="509" t="s">
        <v>119</v>
      </c>
      <c r="C14" s="509"/>
      <c r="D14" s="510" t="s">
        <v>128</v>
      </c>
      <c r="E14" s="511">
        <f t="shared" ref="E14:S14" si="5">E15</f>
        <v>68999.91</v>
      </c>
      <c r="F14" s="511">
        <f t="shared" si="5"/>
        <v>68999.91</v>
      </c>
      <c r="G14" s="511">
        <f t="shared" si="5"/>
        <v>68999.91</v>
      </c>
      <c r="H14" s="511">
        <f t="shared" si="5"/>
        <v>0</v>
      </c>
      <c r="I14" s="511">
        <f t="shared" si="5"/>
        <v>0</v>
      </c>
      <c r="J14" s="511">
        <f t="shared" si="5"/>
        <v>0</v>
      </c>
      <c r="K14" s="511">
        <f t="shared" si="5"/>
        <v>0</v>
      </c>
      <c r="L14" s="511">
        <f t="shared" si="5"/>
        <v>0</v>
      </c>
      <c r="M14" s="511">
        <f t="shared" si="5"/>
        <v>0</v>
      </c>
      <c r="N14" s="511">
        <f t="shared" si="5"/>
        <v>0</v>
      </c>
      <c r="O14" s="511">
        <f t="shared" si="5"/>
        <v>0</v>
      </c>
      <c r="P14" s="511">
        <f t="shared" si="5"/>
        <v>0</v>
      </c>
      <c r="Q14" s="511">
        <f t="shared" si="5"/>
        <v>0</v>
      </c>
      <c r="R14" s="511">
        <f t="shared" si="5"/>
        <v>0</v>
      </c>
      <c r="S14" s="511">
        <f t="shared" si="5"/>
        <v>0</v>
      </c>
    </row>
    <row r="15" ht="30.75" customHeight="1" spans="1:19">
      <c r="A15" s="509" t="s">
        <v>129</v>
      </c>
      <c r="B15" s="509" t="s">
        <v>130</v>
      </c>
      <c r="C15" s="509" t="s">
        <v>119</v>
      </c>
      <c r="D15" s="510" t="s">
        <v>131</v>
      </c>
      <c r="E15" s="511">
        <v>68999.91</v>
      </c>
      <c r="F15" s="511">
        <v>68999.91</v>
      </c>
      <c r="G15" s="511">
        <v>68999.91</v>
      </c>
      <c r="H15" s="511">
        <v>0</v>
      </c>
      <c r="I15" s="511">
        <v>0</v>
      </c>
      <c r="J15" s="511">
        <v>0</v>
      </c>
      <c r="K15" s="511">
        <v>0</v>
      </c>
      <c r="L15" s="511">
        <v>0</v>
      </c>
      <c r="M15" s="511">
        <v>0</v>
      </c>
      <c r="N15" s="511">
        <v>0</v>
      </c>
      <c r="O15" s="511">
        <v>0</v>
      </c>
      <c r="P15" s="511">
        <v>0</v>
      </c>
      <c r="Q15" s="511">
        <v>0</v>
      </c>
      <c r="R15" s="511">
        <v>0</v>
      </c>
      <c r="S15" s="511">
        <v>0</v>
      </c>
    </row>
    <row r="16" ht="30.75" customHeight="1" spans="1:19">
      <c r="A16" s="509" t="s">
        <v>132</v>
      </c>
      <c r="B16" s="509"/>
      <c r="C16" s="509"/>
      <c r="D16" s="510" t="s">
        <v>133</v>
      </c>
      <c r="E16" s="511">
        <f t="shared" ref="E16:S16" si="6">E17+E19</f>
        <v>289868.04</v>
      </c>
      <c r="F16" s="511">
        <f t="shared" si="6"/>
        <v>179868.04</v>
      </c>
      <c r="G16" s="511">
        <f t="shared" si="6"/>
        <v>179868.04</v>
      </c>
      <c r="H16" s="511">
        <f t="shared" si="6"/>
        <v>0</v>
      </c>
      <c r="I16" s="511">
        <f t="shared" si="6"/>
        <v>0</v>
      </c>
      <c r="J16" s="511">
        <f t="shared" si="6"/>
        <v>110000</v>
      </c>
      <c r="K16" s="511">
        <f t="shared" si="6"/>
        <v>110000</v>
      </c>
      <c r="L16" s="511">
        <f t="shared" si="6"/>
        <v>0</v>
      </c>
      <c r="M16" s="511">
        <f t="shared" si="6"/>
        <v>0</v>
      </c>
      <c r="N16" s="511">
        <f t="shared" si="6"/>
        <v>0</v>
      </c>
      <c r="O16" s="511">
        <f t="shared" si="6"/>
        <v>0</v>
      </c>
      <c r="P16" s="511">
        <f t="shared" si="6"/>
        <v>0</v>
      </c>
      <c r="Q16" s="511">
        <f t="shared" si="6"/>
        <v>0</v>
      </c>
      <c r="R16" s="511">
        <f t="shared" si="6"/>
        <v>0</v>
      </c>
      <c r="S16" s="511">
        <f t="shared" si="6"/>
        <v>0</v>
      </c>
    </row>
    <row r="17" ht="30.75" customHeight="1" spans="1:19">
      <c r="A17" s="509" t="s">
        <v>134</v>
      </c>
      <c r="B17" s="509" t="s">
        <v>119</v>
      </c>
      <c r="C17" s="509"/>
      <c r="D17" s="510" t="s">
        <v>135</v>
      </c>
      <c r="E17" s="511">
        <f t="shared" ref="E17:S17" si="7">E18</f>
        <v>179868.04</v>
      </c>
      <c r="F17" s="511">
        <f t="shared" si="7"/>
        <v>179868.04</v>
      </c>
      <c r="G17" s="511">
        <f t="shared" si="7"/>
        <v>179868.04</v>
      </c>
      <c r="H17" s="511">
        <f t="shared" si="7"/>
        <v>0</v>
      </c>
      <c r="I17" s="511">
        <f t="shared" si="7"/>
        <v>0</v>
      </c>
      <c r="J17" s="511">
        <f t="shared" si="7"/>
        <v>0</v>
      </c>
      <c r="K17" s="511">
        <f t="shared" si="7"/>
        <v>0</v>
      </c>
      <c r="L17" s="511">
        <f t="shared" si="7"/>
        <v>0</v>
      </c>
      <c r="M17" s="511">
        <f t="shared" si="7"/>
        <v>0</v>
      </c>
      <c r="N17" s="511">
        <f t="shared" si="7"/>
        <v>0</v>
      </c>
      <c r="O17" s="511">
        <f t="shared" si="7"/>
        <v>0</v>
      </c>
      <c r="P17" s="511">
        <f t="shared" si="7"/>
        <v>0</v>
      </c>
      <c r="Q17" s="511">
        <f t="shared" si="7"/>
        <v>0</v>
      </c>
      <c r="R17" s="511">
        <f t="shared" si="7"/>
        <v>0</v>
      </c>
      <c r="S17" s="511">
        <f t="shared" si="7"/>
        <v>0</v>
      </c>
    </row>
    <row r="18" ht="30.75" customHeight="1" spans="1:19">
      <c r="A18" s="509" t="s">
        <v>136</v>
      </c>
      <c r="B18" s="509" t="s">
        <v>130</v>
      </c>
      <c r="C18" s="509" t="s">
        <v>119</v>
      </c>
      <c r="D18" s="510" t="s">
        <v>137</v>
      </c>
      <c r="E18" s="511">
        <v>179868.04</v>
      </c>
      <c r="F18" s="511">
        <v>179868.04</v>
      </c>
      <c r="G18" s="511">
        <v>179868.04</v>
      </c>
      <c r="H18" s="511">
        <v>0</v>
      </c>
      <c r="I18" s="511">
        <v>0</v>
      </c>
      <c r="J18" s="511">
        <v>0</v>
      </c>
      <c r="K18" s="511">
        <v>0</v>
      </c>
      <c r="L18" s="511">
        <v>0</v>
      </c>
      <c r="M18" s="511">
        <v>0</v>
      </c>
      <c r="N18" s="511">
        <v>0</v>
      </c>
      <c r="O18" s="511">
        <v>0</v>
      </c>
      <c r="P18" s="511">
        <v>0</v>
      </c>
      <c r="Q18" s="511">
        <v>0</v>
      </c>
      <c r="R18" s="511">
        <v>0</v>
      </c>
      <c r="S18" s="511">
        <v>0</v>
      </c>
    </row>
    <row r="19" ht="30.75" customHeight="1" spans="1:19">
      <c r="A19" s="509" t="s">
        <v>134</v>
      </c>
      <c r="B19" s="509" t="s">
        <v>138</v>
      </c>
      <c r="C19" s="509"/>
      <c r="D19" s="510" t="s">
        <v>139</v>
      </c>
      <c r="E19" s="511">
        <f t="shared" ref="E19:S19" si="8">SUM(E20:E21)</f>
        <v>110000</v>
      </c>
      <c r="F19" s="511">
        <f t="shared" si="8"/>
        <v>0</v>
      </c>
      <c r="G19" s="511">
        <f t="shared" si="8"/>
        <v>0</v>
      </c>
      <c r="H19" s="511">
        <f t="shared" si="8"/>
        <v>0</v>
      </c>
      <c r="I19" s="511">
        <f t="shared" si="8"/>
        <v>0</v>
      </c>
      <c r="J19" s="511">
        <f t="shared" si="8"/>
        <v>110000</v>
      </c>
      <c r="K19" s="511">
        <f t="shared" si="8"/>
        <v>110000</v>
      </c>
      <c r="L19" s="511">
        <f t="shared" si="8"/>
        <v>0</v>
      </c>
      <c r="M19" s="511">
        <f t="shared" si="8"/>
        <v>0</v>
      </c>
      <c r="N19" s="511">
        <f t="shared" si="8"/>
        <v>0</v>
      </c>
      <c r="O19" s="511">
        <f t="shared" si="8"/>
        <v>0</v>
      </c>
      <c r="P19" s="511">
        <f t="shared" si="8"/>
        <v>0</v>
      </c>
      <c r="Q19" s="511">
        <f t="shared" si="8"/>
        <v>0</v>
      </c>
      <c r="R19" s="511">
        <f t="shared" si="8"/>
        <v>0</v>
      </c>
      <c r="S19" s="511">
        <f t="shared" si="8"/>
        <v>0</v>
      </c>
    </row>
    <row r="20" ht="30.75" customHeight="1" spans="1:19">
      <c r="A20" s="509" t="s">
        <v>136</v>
      </c>
      <c r="B20" s="509" t="s">
        <v>140</v>
      </c>
      <c r="C20" s="509" t="s">
        <v>141</v>
      </c>
      <c r="D20" s="510" t="s">
        <v>142</v>
      </c>
      <c r="E20" s="511">
        <v>31000</v>
      </c>
      <c r="F20" s="511">
        <v>0</v>
      </c>
      <c r="G20" s="511">
        <v>0</v>
      </c>
      <c r="H20" s="511">
        <v>0</v>
      </c>
      <c r="I20" s="511">
        <v>0</v>
      </c>
      <c r="J20" s="511">
        <v>31000</v>
      </c>
      <c r="K20" s="511">
        <v>31000</v>
      </c>
      <c r="L20" s="511">
        <v>0</v>
      </c>
      <c r="M20" s="511">
        <v>0</v>
      </c>
      <c r="N20" s="511">
        <v>0</v>
      </c>
      <c r="O20" s="511">
        <v>0</v>
      </c>
      <c r="P20" s="511">
        <v>0</v>
      </c>
      <c r="Q20" s="511">
        <v>0</v>
      </c>
      <c r="R20" s="511">
        <v>0</v>
      </c>
      <c r="S20" s="511">
        <v>0</v>
      </c>
    </row>
    <row r="21" ht="30.75" customHeight="1" spans="1:19">
      <c r="A21" s="509" t="s">
        <v>136</v>
      </c>
      <c r="B21" s="509" t="s">
        <v>140</v>
      </c>
      <c r="C21" s="509" t="s">
        <v>143</v>
      </c>
      <c r="D21" s="510" t="s">
        <v>144</v>
      </c>
      <c r="E21" s="511">
        <v>79000</v>
      </c>
      <c r="F21" s="511">
        <v>0</v>
      </c>
      <c r="G21" s="511">
        <v>0</v>
      </c>
      <c r="H21" s="511">
        <v>0</v>
      </c>
      <c r="I21" s="511">
        <v>0</v>
      </c>
      <c r="J21" s="511">
        <v>79000</v>
      </c>
      <c r="K21" s="511">
        <v>79000</v>
      </c>
      <c r="L21" s="511">
        <v>0</v>
      </c>
      <c r="M21" s="511">
        <v>0</v>
      </c>
      <c r="N21" s="511">
        <v>0</v>
      </c>
      <c r="O21" s="511">
        <v>0</v>
      </c>
      <c r="P21" s="511">
        <v>0</v>
      </c>
      <c r="Q21" s="511">
        <v>0</v>
      </c>
      <c r="R21" s="511">
        <v>0</v>
      </c>
      <c r="S21" s="511">
        <v>0</v>
      </c>
    </row>
    <row r="22" ht="30.75" customHeight="1" spans="1:19">
      <c r="A22" s="509" t="s">
        <v>145</v>
      </c>
      <c r="B22" s="509"/>
      <c r="C22" s="509"/>
      <c r="D22" s="510" t="s">
        <v>146</v>
      </c>
      <c r="E22" s="511">
        <f t="shared" ref="E22:S22" si="9">E23+E28+E30</f>
        <v>2816537.41</v>
      </c>
      <c r="F22" s="511">
        <f t="shared" si="9"/>
        <v>717137.41</v>
      </c>
      <c r="G22" s="511">
        <f t="shared" si="9"/>
        <v>717137.41</v>
      </c>
      <c r="H22" s="511">
        <f t="shared" si="9"/>
        <v>0</v>
      </c>
      <c r="I22" s="511">
        <f t="shared" si="9"/>
        <v>0</v>
      </c>
      <c r="J22" s="511">
        <f t="shared" si="9"/>
        <v>2099400</v>
      </c>
      <c r="K22" s="511">
        <f t="shared" si="9"/>
        <v>2099400</v>
      </c>
      <c r="L22" s="511">
        <f t="shared" si="9"/>
        <v>0</v>
      </c>
      <c r="M22" s="511">
        <f t="shared" si="9"/>
        <v>0</v>
      </c>
      <c r="N22" s="511">
        <f t="shared" si="9"/>
        <v>0</v>
      </c>
      <c r="O22" s="511">
        <f t="shared" si="9"/>
        <v>0</v>
      </c>
      <c r="P22" s="511">
        <f t="shared" si="9"/>
        <v>0</v>
      </c>
      <c r="Q22" s="511">
        <f t="shared" si="9"/>
        <v>0</v>
      </c>
      <c r="R22" s="511">
        <f t="shared" si="9"/>
        <v>0</v>
      </c>
      <c r="S22" s="511">
        <f t="shared" si="9"/>
        <v>0</v>
      </c>
    </row>
    <row r="23" ht="30.75" customHeight="1" spans="1:19">
      <c r="A23" s="509" t="s">
        <v>147</v>
      </c>
      <c r="B23" s="509" t="s">
        <v>119</v>
      </c>
      <c r="C23" s="509"/>
      <c r="D23" s="510" t="s">
        <v>148</v>
      </c>
      <c r="E23" s="511">
        <f t="shared" ref="E23:S23" si="10">SUM(E24:E27)</f>
        <v>528722.14</v>
      </c>
      <c r="F23" s="511">
        <f t="shared" si="10"/>
        <v>528722.14</v>
      </c>
      <c r="G23" s="511">
        <f t="shared" si="10"/>
        <v>528722.14</v>
      </c>
      <c r="H23" s="511">
        <f t="shared" si="10"/>
        <v>0</v>
      </c>
      <c r="I23" s="511">
        <f t="shared" si="10"/>
        <v>0</v>
      </c>
      <c r="J23" s="511">
        <f t="shared" si="10"/>
        <v>0</v>
      </c>
      <c r="K23" s="511">
        <f t="shared" si="10"/>
        <v>0</v>
      </c>
      <c r="L23" s="511">
        <f t="shared" si="10"/>
        <v>0</v>
      </c>
      <c r="M23" s="511">
        <f t="shared" si="10"/>
        <v>0</v>
      </c>
      <c r="N23" s="511">
        <f t="shared" si="10"/>
        <v>0</v>
      </c>
      <c r="O23" s="511">
        <f t="shared" si="10"/>
        <v>0</v>
      </c>
      <c r="P23" s="511">
        <f t="shared" si="10"/>
        <v>0</v>
      </c>
      <c r="Q23" s="511">
        <f t="shared" si="10"/>
        <v>0</v>
      </c>
      <c r="R23" s="511">
        <f t="shared" si="10"/>
        <v>0</v>
      </c>
      <c r="S23" s="511">
        <f t="shared" si="10"/>
        <v>0</v>
      </c>
    </row>
    <row r="24" ht="30.75" customHeight="1" spans="1:19">
      <c r="A24" s="509" t="s">
        <v>149</v>
      </c>
      <c r="B24" s="509" t="s">
        <v>130</v>
      </c>
      <c r="C24" s="509" t="s">
        <v>119</v>
      </c>
      <c r="D24" s="510" t="s">
        <v>150</v>
      </c>
      <c r="E24" s="511">
        <v>260968.4</v>
      </c>
      <c r="F24" s="511">
        <v>260968.4</v>
      </c>
      <c r="G24" s="511">
        <v>260968.4</v>
      </c>
      <c r="H24" s="511">
        <v>0</v>
      </c>
      <c r="I24" s="511">
        <v>0</v>
      </c>
      <c r="J24" s="511">
        <v>0</v>
      </c>
      <c r="K24" s="511">
        <v>0</v>
      </c>
      <c r="L24" s="511">
        <v>0</v>
      </c>
      <c r="M24" s="511">
        <v>0</v>
      </c>
      <c r="N24" s="511">
        <v>0</v>
      </c>
      <c r="O24" s="511">
        <v>0</v>
      </c>
      <c r="P24" s="511">
        <v>0</v>
      </c>
      <c r="Q24" s="511">
        <v>0</v>
      </c>
      <c r="R24" s="511">
        <v>0</v>
      </c>
      <c r="S24" s="511">
        <v>0</v>
      </c>
    </row>
    <row r="25" ht="30.75" customHeight="1" spans="1:19">
      <c r="A25" s="509" t="s">
        <v>149</v>
      </c>
      <c r="B25" s="509" t="s">
        <v>130</v>
      </c>
      <c r="C25" s="509" t="s">
        <v>119</v>
      </c>
      <c r="D25" s="510" t="s">
        <v>150</v>
      </c>
      <c r="E25" s="511">
        <v>62147.47</v>
      </c>
      <c r="F25" s="511">
        <v>62147.47</v>
      </c>
      <c r="G25" s="511">
        <v>62147.47</v>
      </c>
      <c r="H25" s="511">
        <v>0</v>
      </c>
      <c r="I25" s="511">
        <v>0</v>
      </c>
      <c r="J25" s="511">
        <v>0</v>
      </c>
      <c r="K25" s="511">
        <v>0</v>
      </c>
      <c r="L25" s="511">
        <v>0</v>
      </c>
      <c r="M25" s="511">
        <v>0</v>
      </c>
      <c r="N25" s="511">
        <v>0</v>
      </c>
      <c r="O25" s="511">
        <v>0</v>
      </c>
      <c r="P25" s="511">
        <v>0</v>
      </c>
      <c r="Q25" s="511">
        <v>0</v>
      </c>
      <c r="R25" s="511">
        <v>0</v>
      </c>
      <c r="S25" s="511">
        <v>0</v>
      </c>
    </row>
    <row r="26" ht="30.75" customHeight="1" spans="1:19">
      <c r="A26" s="509" t="s">
        <v>149</v>
      </c>
      <c r="B26" s="509" t="s">
        <v>130</v>
      </c>
      <c r="C26" s="509" t="s">
        <v>119</v>
      </c>
      <c r="D26" s="510" t="s">
        <v>150</v>
      </c>
      <c r="E26" s="511">
        <v>61704.67</v>
      </c>
      <c r="F26" s="511">
        <v>61704.67</v>
      </c>
      <c r="G26" s="511">
        <v>61704.67</v>
      </c>
      <c r="H26" s="511">
        <v>0</v>
      </c>
      <c r="I26" s="511">
        <v>0</v>
      </c>
      <c r="J26" s="511">
        <v>0</v>
      </c>
      <c r="K26" s="511">
        <v>0</v>
      </c>
      <c r="L26" s="511">
        <v>0</v>
      </c>
      <c r="M26" s="511">
        <v>0</v>
      </c>
      <c r="N26" s="511">
        <v>0</v>
      </c>
      <c r="O26" s="511">
        <v>0</v>
      </c>
      <c r="P26" s="511">
        <v>0</v>
      </c>
      <c r="Q26" s="511">
        <v>0</v>
      </c>
      <c r="R26" s="511">
        <v>0</v>
      </c>
      <c r="S26" s="511">
        <v>0</v>
      </c>
    </row>
    <row r="27" ht="30.75" customHeight="1" spans="1:19">
      <c r="A27" s="509" t="s">
        <v>149</v>
      </c>
      <c r="B27" s="509" t="s">
        <v>130</v>
      </c>
      <c r="C27" s="509" t="s">
        <v>119</v>
      </c>
      <c r="D27" s="510" t="s">
        <v>150</v>
      </c>
      <c r="E27" s="511">
        <v>143901.6</v>
      </c>
      <c r="F27" s="511">
        <v>143901.6</v>
      </c>
      <c r="G27" s="511">
        <v>143901.6</v>
      </c>
      <c r="H27" s="511">
        <v>0</v>
      </c>
      <c r="I27" s="511">
        <v>0</v>
      </c>
      <c r="J27" s="511">
        <v>0</v>
      </c>
      <c r="K27" s="511">
        <v>0</v>
      </c>
      <c r="L27" s="511">
        <v>0</v>
      </c>
      <c r="M27" s="511">
        <v>0</v>
      </c>
      <c r="N27" s="511">
        <v>0</v>
      </c>
      <c r="O27" s="511">
        <v>0</v>
      </c>
      <c r="P27" s="511">
        <v>0</v>
      </c>
      <c r="Q27" s="511">
        <v>0</v>
      </c>
      <c r="R27" s="511">
        <v>0</v>
      </c>
      <c r="S27" s="511">
        <v>0</v>
      </c>
    </row>
    <row r="28" ht="30.75" customHeight="1" spans="1:19">
      <c r="A28" s="509" t="s">
        <v>147</v>
      </c>
      <c r="B28" s="509" t="s">
        <v>151</v>
      </c>
      <c r="C28" s="509"/>
      <c r="D28" s="510" t="s">
        <v>152</v>
      </c>
      <c r="E28" s="511">
        <f t="shared" ref="E28:S28" si="11">E29</f>
        <v>188415.27</v>
      </c>
      <c r="F28" s="511">
        <f t="shared" si="11"/>
        <v>188415.27</v>
      </c>
      <c r="G28" s="511">
        <f t="shared" si="11"/>
        <v>188415.27</v>
      </c>
      <c r="H28" s="511">
        <f t="shared" si="11"/>
        <v>0</v>
      </c>
      <c r="I28" s="511">
        <f t="shared" si="11"/>
        <v>0</v>
      </c>
      <c r="J28" s="511">
        <f t="shared" si="11"/>
        <v>0</v>
      </c>
      <c r="K28" s="511">
        <f t="shared" si="11"/>
        <v>0</v>
      </c>
      <c r="L28" s="511">
        <f t="shared" si="11"/>
        <v>0</v>
      </c>
      <c r="M28" s="511">
        <f t="shared" si="11"/>
        <v>0</v>
      </c>
      <c r="N28" s="511">
        <f t="shared" si="11"/>
        <v>0</v>
      </c>
      <c r="O28" s="511">
        <f t="shared" si="11"/>
        <v>0</v>
      </c>
      <c r="P28" s="511">
        <f t="shared" si="11"/>
        <v>0</v>
      </c>
      <c r="Q28" s="511">
        <f t="shared" si="11"/>
        <v>0</v>
      </c>
      <c r="R28" s="511">
        <f t="shared" si="11"/>
        <v>0</v>
      </c>
      <c r="S28" s="511">
        <f t="shared" si="11"/>
        <v>0</v>
      </c>
    </row>
    <row r="29" ht="30.75" customHeight="1" spans="1:19">
      <c r="A29" s="509" t="s">
        <v>149</v>
      </c>
      <c r="B29" s="509" t="s">
        <v>153</v>
      </c>
      <c r="C29" s="509" t="s">
        <v>119</v>
      </c>
      <c r="D29" s="510" t="s">
        <v>154</v>
      </c>
      <c r="E29" s="511">
        <v>188415.27</v>
      </c>
      <c r="F29" s="511">
        <v>188415.27</v>
      </c>
      <c r="G29" s="511">
        <v>188415.27</v>
      </c>
      <c r="H29" s="511">
        <v>0</v>
      </c>
      <c r="I29" s="511">
        <v>0</v>
      </c>
      <c r="J29" s="511">
        <v>0</v>
      </c>
      <c r="K29" s="511">
        <v>0</v>
      </c>
      <c r="L29" s="511">
        <v>0</v>
      </c>
      <c r="M29" s="511">
        <v>0</v>
      </c>
      <c r="N29" s="511">
        <v>0</v>
      </c>
      <c r="O29" s="511">
        <v>0</v>
      </c>
      <c r="P29" s="511">
        <v>0</v>
      </c>
      <c r="Q29" s="511">
        <v>0</v>
      </c>
      <c r="R29" s="511">
        <v>0</v>
      </c>
      <c r="S29" s="511">
        <v>0</v>
      </c>
    </row>
    <row r="30" ht="30.75" customHeight="1" spans="1:19">
      <c r="A30" s="509" t="s">
        <v>147</v>
      </c>
      <c r="B30" s="509" t="s">
        <v>138</v>
      </c>
      <c r="C30" s="509"/>
      <c r="D30" s="510" t="s">
        <v>155</v>
      </c>
      <c r="E30" s="511">
        <f t="shared" ref="E30:S30" si="12">E31</f>
        <v>2099400</v>
      </c>
      <c r="F30" s="511">
        <f t="shared" si="12"/>
        <v>0</v>
      </c>
      <c r="G30" s="511">
        <f t="shared" si="12"/>
        <v>0</v>
      </c>
      <c r="H30" s="511">
        <f t="shared" si="12"/>
        <v>0</v>
      </c>
      <c r="I30" s="511">
        <f t="shared" si="12"/>
        <v>0</v>
      </c>
      <c r="J30" s="511">
        <f t="shared" si="12"/>
        <v>2099400</v>
      </c>
      <c r="K30" s="511">
        <f t="shared" si="12"/>
        <v>2099400</v>
      </c>
      <c r="L30" s="511">
        <f t="shared" si="12"/>
        <v>0</v>
      </c>
      <c r="M30" s="511">
        <f t="shared" si="12"/>
        <v>0</v>
      </c>
      <c r="N30" s="511">
        <f t="shared" si="12"/>
        <v>0</v>
      </c>
      <c r="O30" s="511">
        <f t="shared" si="12"/>
        <v>0</v>
      </c>
      <c r="P30" s="511">
        <f t="shared" si="12"/>
        <v>0</v>
      </c>
      <c r="Q30" s="511">
        <f t="shared" si="12"/>
        <v>0</v>
      </c>
      <c r="R30" s="511">
        <f t="shared" si="12"/>
        <v>0</v>
      </c>
      <c r="S30" s="511">
        <f t="shared" si="12"/>
        <v>0</v>
      </c>
    </row>
    <row r="31" ht="30.75" customHeight="1" spans="1:19">
      <c r="A31" s="509" t="s">
        <v>149</v>
      </c>
      <c r="B31" s="509" t="s">
        <v>140</v>
      </c>
      <c r="C31" s="509" t="s">
        <v>156</v>
      </c>
      <c r="D31" s="510" t="s">
        <v>157</v>
      </c>
      <c r="E31" s="511">
        <v>2099400</v>
      </c>
      <c r="F31" s="511">
        <v>0</v>
      </c>
      <c r="G31" s="511">
        <v>0</v>
      </c>
      <c r="H31" s="511">
        <v>0</v>
      </c>
      <c r="I31" s="511">
        <v>0</v>
      </c>
      <c r="J31" s="511">
        <v>2099400</v>
      </c>
      <c r="K31" s="511">
        <v>2099400</v>
      </c>
      <c r="L31" s="511">
        <v>0</v>
      </c>
      <c r="M31" s="511">
        <v>0</v>
      </c>
      <c r="N31" s="511">
        <v>0</v>
      </c>
      <c r="O31" s="511">
        <v>0</v>
      </c>
      <c r="P31" s="511">
        <v>0</v>
      </c>
      <c r="Q31" s="511">
        <v>0</v>
      </c>
      <c r="R31" s="511">
        <v>0</v>
      </c>
      <c r="S31" s="511">
        <v>0</v>
      </c>
    </row>
    <row r="32" ht="30.75" customHeight="1" spans="1:19">
      <c r="A32" s="509" t="s">
        <v>158</v>
      </c>
      <c r="B32" s="509"/>
      <c r="C32" s="509"/>
      <c r="D32" s="510" t="s">
        <v>159</v>
      </c>
      <c r="E32" s="511">
        <f t="shared" ref="E32:S32" si="13">E33</f>
        <v>244562.65</v>
      </c>
      <c r="F32" s="511">
        <f t="shared" si="13"/>
        <v>244562.65</v>
      </c>
      <c r="G32" s="511">
        <f t="shared" si="13"/>
        <v>244562.65</v>
      </c>
      <c r="H32" s="511">
        <f t="shared" si="13"/>
        <v>0</v>
      </c>
      <c r="I32" s="511">
        <f t="shared" si="13"/>
        <v>0</v>
      </c>
      <c r="J32" s="511">
        <f t="shared" si="13"/>
        <v>0</v>
      </c>
      <c r="K32" s="511">
        <f t="shared" si="13"/>
        <v>0</v>
      </c>
      <c r="L32" s="511">
        <f t="shared" si="13"/>
        <v>0</v>
      </c>
      <c r="M32" s="511">
        <f t="shared" si="13"/>
        <v>0</v>
      </c>
      <c r="N32" s="511">
        <f t="shared" si="13"/>
        <v>0</v>
      </c>
      <c r="O32" s="511">
        <f t="shared" si="13"/>
        <v>0</v>
      </c>
      <c r="P32" s="511">
        <f t="shared" si="13"/>
        <v>0</v>
      </c>
      <c r="Q32" s="511">
        <f t="shared" si="13"/>
        <v>0</v>
      </c>
      <c r="R32" s="511">
        <f t="shared" si="13"/>
        <v>0</v>
      </c>
      <c r="S32" s="511">
        <f t="shared" si="13"/>
        <v>0</v>
      </c>
    </row>
    <row r="33" ht="30.75" customHeight="1" spans="1:19">
      <c r="A33" s="509" t="s">
        <v>160</v>
      </c>
      <c r="B33" s="509" t="s">
        <v>119</v>
      </c>
      <c r="C33" s="509"/>
      <c r="D33" s="510" t="s">
        <v>161</v>
      </c>
      <c r="E33" s="511">
        <f t="shared" ref="E33:S33" si="14">SUM(E34:E35)</f>
        <v>244562.65</v>
      </c>
      <c r="F33" s="511">
        <f t="shared" si="14"/>
        <v>244562.65</v>
      </c>
      <c r="G33" s="511">
        <f t="shared" si="14"/>
        <v>244562.65</v>
      </c>
      <c r="H33" s="511">
        <f t="shared" si="14"/>
        <v>0</v>
      </c>
      <c r="I33" s="511">
        <f t="shared" si="14"/>
        <v>0</v>
      </c>
      <c r="J33" s="511">
        <f t="shared" si="14"/>
        <v>0</v>
      </c>
      <c r="K33" s="511">
        <f t="shared" si="14"/>
        <v>0</v>
      </c>
      <c r="L33" s="511">
        <f t="shared" si="14"/>
        <v>0</v>
      </c>
      <c r="M33" s="511">
        <f t="shared" si="14"/>
        <v>0</v>
      </c>
      <c r="N33" s="511">
        <f t="shared" si="14"/>
        <v>0</v>
      </c>
      <c r="O33" s="511">
        <f t="shared" si="14"/>
        <v>0</v>
      </c>
      <c r="P33" s="511">
        <f t="shared" si="14"/>
        <v>0</v>
      </c>
      <c r="Q33" s="511">
        <f t="shared" si="14"/>
        <v>0</v>
      </c>
      <c r="R33" s="511">
        <f t="shared" si="14"/>
        <v>0</v>
      </c>
      <c r="S33" s="511">
        <f t="shared" si="14"/>
        <v>0</v>
      </c>
    </row>
    <row r="34" ht="30.75" customHeight="1" spans="1:19">
      <c r="A34" s="509" t="s">
        <v>162</v>
      </c>
      <c r="B34" s="509" t="s">
        <v>130</v>
      </c>
      <c r="C34" s="509" t="s">
        <v>119</v>
      </c>
      <c r="D34" s="510" t="s">
        <v>163</v>
      </c>
      <c r="E34" s="511">
        <v>134450.96</v>
      </c>
      <c r="F34" s="511">
        <v>134450.96</v>
      </c>
      <c r="G34" s="511">
        <v>134450.96</v>
      </c>
      <c r="H34" s="511">
        <v>0</v>
      </c>
      <c r="I34" s="511">
        <v>0</v>
      </c>
      <c r="J34" s="511">
        <v>0</v>
      </c>
      <c r="K34" s="511">
        <v>0</v>
      </c>
      <c r="L34" s="511">
        <v>0</v>
      </c>
      <c r="M34" s="511">
        <v>0</v>
      </c>
      <c r="N34" s="511">
        <v>0</v>
      </c>
      <c r="O34" s="511">
        <v>0</v>
      </c>
      <c r="P34" s="511">
        <v>0</v>
      </c>
      <c r="Q34" s="511">
        <v>0</v>
      </c>
      <c r="R34" s="511">
        <v>0</v>
      </c>
      <c r="S34" s="511">
        <v>0</v>
      </c>
    </row>
    <row r="35" ht="30.75" customHeight="1" spans="1:19">
      <c r="A35" s="509" t="s">
        <v>162</v>
      </c>
      <c r="B35" s="509" t="s">
        <v>130</v>
      </c>
      <c r="C35" s="509" t="s">
        <v>164</v>
      </c>
      <c r="D35" s="510" t="s">
        <v>165</v>
      </c>
      <c r="E35" s="511">
        <v>110111.69</v>
      </c>
      <c r="F35" s="511">
        <v>110111.69</v>
      </c>
      <c r="G35" s="511">
        <v>110111.69</v>
      </c>
      <c r="H35" s="511">
        <v>0</v>
      </c>
      <c r="I35" s="511">
        <v>0</v>
      </c>
      <c r="J35" s="511">
        <v>0</v>
      </c>
      <c r="K35" s="511">
        <v>0</v>
      </c>
      <c r="L35" s="511">
        <v>0</v>
      </c>
      <c r="M35" s="511">
        <v>0</v>
      </c>
      <c r="N35" s="511">
        <v>0</v>
      </c>
      <c r="O35" s="511">
        <v>0</v>
      </c>
      <c r="P35" s="511">
        <v>0</v>
      </c>
      <c r="Q35" s="511">
        <v>0</v>
      </c>
      <c r="R35" s="511">
        <v>0</v>
      </c>
      <c r="S35" s="511">
        <v>0</v>
      </c>
    </row>
    <row r="36" ht="30.75" customHeight="1" spans="1:19">
      <c r="A36" s="509" t="s">
        <v>166</v>
      </c>
      <c r="B36" s="509"/>
      <c r="C36" s="509"/>
      <c r="D36" s="510" t="s">
        <v>167</v>
      </c>
      <c r="E36" s="511">
        <f t="shared" ref="E36:S36" si="15">E37</f>
        <v>283523.09</v>
      </c>
      <c r="F36" s="511">
        <f t="shared" si="15"/>
        <v>283523.09</v>
      </c>
      <c r="G36" s="511">
        <f t="shared" si="15"/>
        <v>283523.09</v>
      </c>
      <c r="H36" s="511">
        <f t="shared" si="15"/>
        <v>0</v>
      </c>
      <c r="I36" s="511">
        <f t="shared" si="15"/>
        <v>0</v>
      </c>
      <c r="J36" s="511">
        <f t="shared" si="15"/>
        <v>0</v>
      </c>
      <c r="K36" s="511">
        <f t="shared" si="15"/>
        <v>0</v>
      </c>
      <c r="L36" s="511">
        <f t="shared" si="15"/>
        <v>0</v>
      </c>
      <c r="M36" s="511">
        <f t="shared" si="15"/>
        <v>0</v>
      </c>
      <c r="N36" s="511">
        <f t="shared" si="15"/>
        <v>0</v>
      </c>
      <c r="O36" s="511">
        <f t="shared" si="15"/>
        <v>0</v>
      </c>
      <c r="P36" s="511">
        <f t="shared" si="15"/>
        <v>0</v>
      </c>
      <c r="Q36" s="511">
        <f t="shared" si="15"/>
        <v>0</v>
      </c>
      <c r="R36" s="511">
        <f t="shared" si="15"/>
        <v>0</v>
      </c>
      <c r="S36" s="511">
        <f t="shared" si="15"/>
        <v>0</v>
      </c>
    </row>
    <row r="37" ht="30.75" customHeight="1" spans="1:19">
      <c r="A37" s="509" t="s">
        <v>168</v>
      </c>
      <c r="B37" s="509" t="s">
        <v>119</v>
      </c>
      <c r="C37" s="509"/>
      <c r="D37" s="510" t="s">
        <v>169</v>
      </c>
      <c r="E37" s="511">
        <f t="shared" ref="E37:S37" si="16">E38</f>
        <v>283523.09</v>
      </c>
      <c r="F37" s="511">
        <f t="shared" si="16"/>
        <v>283523.09</v>
      </c>
      <c r="G37" s="511">
        <f t="shared" si="16"/>
        <v>283523.09</v>
      </c>
      <c r="H37" s="511">
        <f t="shared" si="16"/>
        <v>0</v>
      </c>
      <c r="I37" s="511">
        <f t="shared" si="16"/>
        <v>0</v>
      </c>
      <c r="J37" s="511">
        <f t="shared" si="16"/>
        <v>0</v>
      </c>
      <c r="K37" s="511">
        <f t="shared" si="16"/>
        <v>0</v>
      </c>
      <c r="L37" s="511">
        <f t="shared" si="16"/>
        <v>0</v>
      </c>
      <c r="M37" s="511">
        <f t="shared" si="16"/>
        <v>0</v>
      </c>
      <c r="N37" s="511">
        <f t="shared" si="16"/>
        <v>0</v>
      </c>
      <c r="O37" s="511">
        <f t="shared" si="16"/>
        <v>0</v>
      </c>
      <c r="P37" s="511">
        <f t="shared" si="16"/>
        <v>0</v>
      </c>
      <c r="Q37" s="511">
        <f t="shared" si="16"/>
        <v>0</v>
      </c>
      <c r="R37" s="511">
        <f t="shared" si="16"/>
        <v>0</v>
      </c>
      <c r="S37" s="511">
        <f t="shared" si="16"/>
        <v>0</v>
      </c>
    </row>
    <row r="38" ht="30.75" customHeight="1" spans="1:19">
      <c r="A38" s="509" t="s">
        <v>170</v>
      </c>
      <c r="B38" s="509" t="s">
        <v>130</v>
      </c>
      <c r="C38" s="509" t="s">
        <v>121</v>
      </c>
      <c r="D38" s="510" t="s">
        <v>171</v>
      </c>
      <c r="E38" s="511">
        <v>283523.09</v>
      </c>
      <c r="F38" s="511">
        <v>283523.09</v>
      </c>
      <c r="G38" s="511">
        <v>283523.09</v>
      </c>
      <c r="H38" s="511">
        <v>0</v>
      </c>
      <c r="I38" s="511">
        <v>0</v>
      </c>
      <c r="J38" s="511">
        <v>0</v>
      </c>
      <c r="K38" s="511">
        <v>0</v>
      </c>
      <c r="L38" s="511">
        <v>0</v>
      </c>
      <c r="M38" s="511">
        <v>0</v>
      </c>
      <c r="N38" s="511">
        <v>0</v>
      </c>
      <c r="O38" s="511">
        <v>0</v>
      </c>
      <c r="P38" s="511">
        <v>0</v>
      </c>
      <c r="Q38" s="511">
        <v>0</v>
      </c>
      <c r="R38" s="511">
        <v>0</v>
      </c>
      <c r="S38" s="511">
        <v>0</v>
      </c>
    </row>
    <row r="39" ht="30.75" customHeight="1" spans="1:19">
      <c r="A39" s="17"/>
      <c r="B39" s="17"/>
      <c r="C39" s="17"/>
      <c r="D39" s="17"/>
      <c r="E39" s="17"/>
      <c r="F39" s="17"/>
      <c r="G39" s="17"/>
      <c r="H39" s="17"/>
      <c r="I39" s="17"/>
      <c r="J39" s="17"/>
      <c r="K39" s="17"/>
      <c r="L39" s="17"/>
      <c r="M39" s="17"/>
      <c r="N39" s="17"/>
      <c r="O39" s="17"/>
      <c r="P39" s="17"/>
      <c r="Q39" s="17"/>
      <c r="R39" s="17"/>
      <c r="S39" s="17"/>
    </row>
    <row r="40" ht="30.75" customHeight="1" spans="1:19">
      <c r="A40" s="17"/>
      <c r="B40" s="17"/>
      <c r="C40" s="17"/>
      <c r="D40" s="17"/>
      <c r="E40" s="17"/>
      <c r="F40" s="17"/>
      <c r="G40" s="17"/>
      <c r="H40" s="17"/>
      <c r="I40" s="17"/>
      <c r="J40" s="17"/>
      <c r="K40" s="17"/>
      <c r="L40" s="17"/>
      <c r="M40" s="17"/>
      <c r="N40" s="17"/>
      <c r="O40" s="17"/>
      <c r="P40" s="17"/>
      <c r="Q40" s="17"/>
      <c r="R40" s="17"/>
      <c r="S40" s="17"/>
    </row>
    <row r="41" ht="30.75" customHeight="1" spans="1:19">
      <c r="A41" s="17"/>
      <c r="B41" s="17"/>
      <c r="C41" s="17"/>
      <c r="D41" s="17"/>
      <c r="E41" s="17"/>
      <c r="F41" s="17"/>
      <c r="G41" s="17"/>
      <c r="H41" s="17"/>
      <c r="I41" s="17"/>
      <c r="J41" s="17"/>
      <c r="K41" s="17"/>
      <c r="L41" s="17"/>
      <c r="M41" s="17"/>
      <c r="N41" s="17"/>
      <c r="O41" s="17"/>
      <c r="P41" s="17"/>
      <c r="Q41" s="17"/>
      <c r="R41" s="17"/>
      <c r="S41" s="17"/>
    </row>
    <row r="42" ht="30.75" customHeight="1" spans="1:19">
      <c r="A42" s="17"/>
      <c r="B42" s="17"/>
      <c r="C42" s="17"/>
      <c r="D42" s="17"/>
      <c r="E42" s="17"/>
      <c r="F42" s="17"/>
      <c r="G42" s="17"/>
      <c r="H42" s="17"/>
      <c r="I42" s="17"/>
      <c r="J42" s="17"/>
      <c r="K42" s="17"/>
      <c r="L42" s="17"/>
      <c r="M42" s="17"/>
      <c r="N42" s="17"/>
      <c r="O42" s="17"/>
      <c r="P42" s="17"/>
      <c r="Q42" s="17"/>
      <c r="R42" s="17"/>
      <c r="S42" s="17"/>
    </row>
    <row r="43" ht="30.75" customHeight="1" spans="1:19">
      <c r="A43" s="17"/>
      <c r="B43" s="17"/>
      <c r="C43" s="17"/>
      <c r="D43" s="17"/>
      <c r="E43" s="17"/>
      <c r="F43" s="17"/>
      <c r="G43" s="17"/>
      <c r="H43" s="17"/>
      <c r="I43" s="17"/>
      <c r="J43" s="17"/>
      <c r="K43" s="17"/>
      <c r="L43" s="17"/>
      <c r="M43" s="17"/>
      <c r="N43" s="17"/>
      <c r="O43" s="17"/>
      <c r="P43" s="17"/>
      <c r="Q43" s="17"/>
      <c r="R43" s="17"/>
      <c r="S43" s="17"/>
    </row>
    <row r="44" ht="30.75" customHeight="1" spans="1:19">
      <c r="A44" s="17"/>
      <c r="B44" s="17"/>
      <c r="C44" s="17"/>
      <c r="D44" s="17"/>
      <c r="E44" s="17"/>
      <c r="F44" s="17"/>
      <c r="G44" s="17"/>
      <c r="H44" s="17"/>
      <c r="I44" s="17"/>
      <c r="J44" s="17"/>
      <c r="K44" s="17"/>
      <c r="L44" s="17"/>
      <c r="M44" s="17"/>
      <c r="N44" s="17"/>
      <c r="O44" s="17"/>
      <c r="P44" s="17"/>
      <c r="Q44" s="17"/>
      <c r="R44" s="17"/>
      <c r="S44" s="17"/>
    </row>
    <row r="45" ht="30.75" customHeight="1" spans="1:19">
      <c r="A45" s="17"/>
      <c r="B45" s="17"/>
      <c r="C45" s="17"/>
      <c r="D45" s="17"/>
      <c r="E45" s="17"/>
      <c r="F45" s="17"/>
      <c r="G45" s="17"/>
      <c r="H45" s="17"/>
      <c r="I45" s="17"/>
      <c r="J45" s="17"/>
      <c r="K45" s="17"/>
      <c r="L45" s="17"/>
      <c r="M45" s="17"/>
      <c r="N45" s="17"/>
      <c r="O45" s="17"/>
      <c r="P45" s="17"/>
      <c r="Q45" s="17"/>
      <c r="R45" s="17"/>
      <c r="S45" s="17"/>
    </row>
    <row r="46" ht="30.75" customHeight="1" spans="1:19">
      <c r="A46" s="17"/>
      <c r="B46" s="17"/>
      <c r="C46" s="17"/>
      <c r="D46" s="17"/>
      <c r="E46" s="17"/>
      <c r="F46" s="17"/>
      <c r="G46" s="17"/>
      <c r="H46" s="17"/>
      <c r="I46" s="17"/>
      <c r="J46" s="17"/>
      <c r="K46" s="17"/>
      <c r="L46" s="17"/>
      <c r="M46" s="17"/>
      <c r="N46" s="17"/>
      <c r="O46" s="17"/>
      <c r="P46" s="17"/>
      <c r="Q46" s="17"/>
      <c r="R46" s="17"/>
      <c r="S46" s="17"/>
    </row>
    <row r="47" ht="30.75" customHeight="1" spans="1:19">
      <c r="A47" s="17"/>
      <c r="B47" s="17"/>
      <c r="C47" s="17"/>
      <c r="D47" s="17"/>
      <c r="E47" s="17"/>
      <c r="F47" s="17"/>
      <c r="G47" s="17"/>
      <c r="H47" s="17"/>
      <c r="I47" s="17"/>
      <c r="J47" s="17"/>
      <c r="K47" s="17"/>
      <c r="L47" s="17"/>
      <c r="M47" s="17"/>
      <c r="N47" s="17"/>
      <c r="O47" s="17"/>
      <c r="P47" s="17"/>
      <c r="Q47" s="17"/>
      <c r="R47" s="17"/>
      <c r="S47" s="17"/>
    </row>
    <row r="48" ht="30.75" customHeight="1" spans="1:19">
      <c r="A48" s="17"/>
      <c r="B48" s="17"/>
      <c r="C48" s="17"/>
      <c r="D48" s="17"/>
      <c r="E48" s="17"/>
      <c r="F48" s="17"/>
      <c r="G48" s="17"/>
      <c r="H48" s="17"/>
      <c r="I48" s="17"/>
      <c r="J48" s="17"/>
      <c r="K48" s="17"/>
      <c r="L48" s="17"/>
      <c r="M48" s="17"/>
      <c r="N48" s="17"/>
      <c r="O48" s="17"/>
      <c r="P48" s="17"/>
      <c r="Q48" s="17"/>
      <c r="R48" s="17"/>
      <c r="S48" s="17"/>
    </row>
    <row r="49" ht="30.75" customHeight="1" spans="1:19">
      <c r="A49" s="17"/>
      <c r="B49" s="17"/>
      <c r="C49" s="17"/>
      <c r="D49" s="17"/>
      <c r="E49" s="17"/>
      <c r="F49" s="17"/>
      <c r="G49" s="17"/>
      <c r="H49" s="17"/>
      <c r="I49" s="17"/>
      <c r="J49" s="17"/>
      <c r="K49" s="17"/>
      <c r="L49" s="17"/>
      <c r="M49" s="17"/>
      <c r="N49" s="17"/>
      <c r="O49" s="17"/>
      <c r="P49" s="17"/>
      <c r="Q49" s="17"/>
      <c r="R49" s="17"/>
      <c r="S49" s="17"/>
    </row>
    <row r="50" ht="30.75" customHeight="1" spans="1:19">
      <c r="A50" s="17"/>
      <c r="B50" s="17"/>
      <c r="C50" s="17"/>
      <c r="D50" s="17"/>
      <c r="E50" s="17"/>
      <c r="F50" s="17"/>
      <c r="G50" s="17"/>
      <c r="H50" s="17"/>
      <c r="I50" s="17"/>
      <c r="J50" s="17"/>
      <c r="K50" s="17"/>
      <c r="L50" s="17"/>
      <c r="M50" s="17"/>
      <c r="N50" s="17"/>
      <c r="O50" s="17"/>
      <c r="P50" s="17"/>
      <c r="Q50" s="17"/>
      <c r="R50" s="17"/>
      <c r="S50" s="17"/>
    </row>
    <row r="51" ht="30.75" customHeight="1" spans="1:19">
      <c r="A51" s="17"/>
      <c r="B51" s="17"/>
      <c r="C51" s="17"/>
      <c r="D51" s="17"/>
      <c r="E51" s="17"/>
      <c r="F51" s="17"/>
      <c r="G51" s="17"/>
      <c r="H51" s="17"/>
      <c r="I51" s="17"/>
      <c r="J51" s="17"/>
      <c r="K51" s="17"/>
      <c r="L51" s="17"/>
      <c r="M51" s="17"/>
      <c r="N51" s="17"/>
      <c r="O51" s="17"/>
      <c r="P51" s="17"/>
      <c r="Q51" s="17"/>
      <c r="R51" s="17"/>
      <c r="S51" s="17"/>
    </row>
    <row r="52" ht="30.75" customHeight="1" spans="1:19">
      <c r="A52" s="17"/>
      <c r="B52" s="17"/>
      <c r="C52" s="17"/>
      <c r="D52" s="17"/>
      <c r="E52" s="17"/>
      <c r="F52" s="17"/>
      <c r="G52" s="17"/>
      <c r="H52" s="17"/>
      <c r="I52" s="17"/>
      <c r="J52" s="17"/>
      <c r="K52" s="17"/>
      <c r="L52" s="17"/>
      <c r="M52" s="17"/>
      <c r="N52" s="17"/>
      <c r="O52" s="17"/>
      <c r="P52" s="17"/>
      <c r="Q52" s="17"/>
      <c r="R52" s="17"/>
      <c r="S52" s="17"/>
    </row>
    <row r="53" ht="30.75" customHeight="1" spans="1:19">
      <c r="A53" s="17"/>
      <c r="B53" s="17"/>
      <c r="C53" s="17"/>
      <c r="D53" s="17"/>
      <c r="E53" s="17"/>
      <c r="F53" s="17"/>
      <c r="G53" s="17"/>
      <c r="H53" s="17"/>
      <c r="I53" s="17"/>
      <c r="J53" s="17"/>
      <c r="K53" s="17"/>
      <c r="L53" s="17"/>
      <c r="M53" s="17"/>
      <c r="N53" s="17"/>
      <c r="O53" s="17"/>
      <c r="P53" s="17"/>
      <c r="Q53" s="17"/>
      <c r="R53" s="17"/>
      <c r="S53" s="17"/>
    </row>
    <row r="54" ht="30.75" customHeight="1" spans="1:19">
      <c r="A54" s="17"/>
      <c r="B54" s="17"/>
      <c r="C54" s="17"/>
      <c r="D54" s="17"/>
      <c r="E54" s="17"/>
      <c r="F54" s="17"/>
      <c r="G54" s="17"/>
      <c r="H54" s="17"/>
      <c r="I54" s="17"/>
      <c r="J54" s="17"/>
      <c r="K54" s="17"/>
      <c r="L54" s="17"/>
      <c r="M54" s="17"/>
      <c r="N54" s="17"/>
      <c r="O54" s="17"/>
      <c r="P54" s="17"/>
      <c r="Q54" s="17"/>
      <c r="R54" s="17"/>
      <c r="S54" s="17"/>
    </row>
    <row r="55" ht="30.75" customHeight="1" spans="1:19">
      <c r="A55" s="17"/>
      <c r="B55" s="17"/>
      <c r="C55" s="17"/>
      <c r="D55" s="17"/>
      <c r="E55" s="17"/>
      <c r="F55" s="17"/>
      <c r="G55" s="17"/>
      <c r="H55" s="17"/>
      <c r="I55" s="17"/>
      <c r="J55" s="17"/>
      <c r="K55" s="17"/>
      <c r="L55" s="17"/>
      <c r="M55" s="17"/>
      <c r="N55" s="17"/>
      <c r="O55" s="17"/>
      <c r="P55" s="17"/>
      <c r="Q55" s="17"/>
      <c r="R55" s="17"/>
      <c r="S55" s="17"/>
    </row>
    <row r="56" ht="30.75" customHeight="1" spans="1:19">
      <c r="A56" s="17"/>
      <c r="B56" s="17"/>
      <c r="C56" s="17"/>
      <c r="D56" s="17"/>
      <c r="E56" s="17"/>
      <c r="F56" s="17"/>
      <c r="G56" s="17"/>
      <c r="H56" s="17"/>
      <c r="I56" s="17"/>
      <c r="J56" s="17"/>
      <c r="K56" s="17"/>
      <c r="L56" s="17"/>
      <c r="M56" s="17"/>
      <c r="N56" s="17"/>
      <c r="O56" s="17"/>
      <c r="P56" s="17"/>
      <c r="Q56" s="17"/>
      <c r="R56" s="17"/>
      <c r="S56" s="17"/>
    </row>
  </sheetData>
  <sheetProtection formatCells="0" formatColumns="0" formatRows="0"/>
  <mergeCells count="20">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6"/>
  <sheetViews>
    <sheetView showGridLines="0" showZeros="0" workbookViewId="0">
      <selection activeCell="A1" sqref="A1"/>
    </sheetView>
  </sheetViews>
  <sheetFormatPr defaultColWidth="9" defaultRowHeight="13.5"/>
  <cols>
    <col min="1" max="1" width="5.5" customWidth="1"/>
    <col min="2" max="2" width="5.75" customWidth="1"/>
    <col min="3" max="3" width="5" customWidth="1"/>
    <col min="4" max="4" width="13.125" customWidth="1"/>
    <col min="5" max="5" width="14" customWidth="1"/>
    <col min="6" max="8" width="6.875" customWidth="1"/>
    <col min="10" max="10" width="16"/>
    <col min="14" max="14" width="11.5"/>
    <col min="17" max="17" width="14.875"/>
  </cols>
  <sheetData>
    <row r="1" customHeight="1" spans="1:17">
      <c r="A1" s="480" t="s">
        <v>191</v>
      </c>
      <c r="B1" s="481"/>
      <c r="C1" s="481"/>
      <c r="D1" s="481"/>
      <c r="E1" s="481"/>
      <c r="F1" s="481"/>
      <c r="G1" s="481"/>
      <c r="H1" s="481"/>
      <c r="I1" s="481"/>
      <c r="J1" s="481"/>
      <c r="K1" s="481"/>
      <c r="L1" s="481"/>
      <c r="M1" s="481"/>
      <c r="N1" s="481"/>
      <c r="O1" s="481"/>
      <c r="P1" s="481"/>
      <c r="Q1" s="497"/>
    </row>
    <row r="2" ht="22.5" customHeight="1" spans="1:17">
      <c r="A2" s="482" t="s">
        <v>192</v>
      </c>
      <c r="B2" s="482"/>
      <c r="C2" s="482"/>
      <c r="D2" s="482"/>
      <c r="E2" s="482"/>
      <c r="F2" s="482"/>
      <c r="G2" s="482"/>
      <c r="H2" s="482"/>
      <c r="I2" s="482"/>
      <c r="J2" s="482"/>
      <c r="K2" s="482"/>
      <c r="L2" s="482"/>
      <c r="M2" s="482"/>
      <c r="N2" s="482"/>
      <c r="O2" s="482"/>
      <c r="P2" s="482"/>
      <c r="Q2" s="482"/>
    </row>
    <row r="3" customHeight="1" spans="1:17">
      <c r="A3" s="483" t="s">
        <v>174</v>
      </c>
      <c r="B3" s="484"/>
      <c r="C3" s="484"/>
      <c r="D3" s="484"/>
      <c r="E3" s="484"/>
      <c r="F3" s="484"/>
      <c r="G3" s="484"/>
      <c r="H3" s="484"/>
      <c r="I3" s="481"/>
      <c r="J3" s="481"/>
      <c r="K3" s="481"/>
      <c r="L3" s="481"/>
      <c r="M3" s="481"/>
      <c r="N3" s="481"/>
      <c r="O3" s="481"/>
      <c r="P3" s="481"/>
      <c r="Q3" s="498" t="s">
        <v>66</v>
      </c>
    </row>
    <row r="4" customHeight="1" spans="1:17">
      <c r="A4" s="485" t="s">
        <v>175</v>
      </c>
      <c r="B4" s="485"/>
      <c r="C4" s="485"/>
      <c r="D4" s="486" t="s">
        <v>193</v>
      </c>
      <c r="E4" s="487" t="s">
        <v>176</v>
      </c>
      <c r="F4" s="487" t="s">
        <v>194</v>
      </c>
      <c r="G4" s="488" t="s">
        <v>195</v>
      </c>
      <c r="H4" s="487" t="s">
        <v>196</v>
      </c>
      <c r="I4" s="489" t="s">
        <v>197</v>
      </c>
      <c r="J4" s="495" t="s">
        <v>198</v>
      </c>
      <c r="K4" s="495" t="s">
        <v>199</v>
      </c>
      <c r="L4" s="495" t="s">
        <v>189</v>
      </c>
      <c r="M4" s="495" t="s">
        <v>200</v>
      </c>
      <c r="N4" s="495" t="s">
        <v>182</v>
      </c>
      <c r="O4" s="495" t="s">
        <v>201</v>
      </c>
      <c r="P4" s="495" t="s">
        <v>185</v>
      </c>
      <c r="Q4" s="489" t="s">
        <v>190</v>
      </c>
    </row>
    <row r="5" customHeight="1" spans="1:17">
      <c r="A5" s="489" t="s">
        <v>109</v>
      </c>
      <c r="B5" s="489" t="s">
        <v>110</v>
      </c>
      <c r="C5" s="489" t="s">
        <v>111</v>
      </c>
      <c r="D5" s="490"/>
      <c r="E5" s="489"/>
      <c r="F5" s="489"/>
      <c r="G5" s="491"/>
      <c r="H5" s="489"/>
      <c r="I5" s="489"/>
      <c r="J5" s="495"/>
      <c r="K5" s="495"/>
      <c r="L5" s="495"/>
      <c r="M5" s="495"/>
      <c r="N5" s="495"/>
      <c r="O5" s="495"/>
      <c r="P5" s="495"/>
      <c r="Q5" s="489"/>
    </row>
    <row r="6" customHeight="1" spans="1:17">
      <c r="A6" s="489"/>
      <c r="B6" s="489"/>
      <c r="C6" s="489"/>
      <c r="D6" s="490"/>
      <c r="E6" s="489"/>
      <c r="F6" s="489"/>
      <c r="G6" s="491"/>
      <c r="H6" s="489"/>
      <c r="I6" s="489"/>
      <c r="J6" s="495"/>
      <c r="K6" s="495"/>
      <c r="L6" s="495"/>
      <c r="M6" s="495"/>
      <c r="N6" s="495"/>
      <c r="O6" s="495"/>
      <c r="P6" s="495"/>
      <c r="Q6" s="489"/>
    </row>
    <row r="7" s="40" customFormat="1" ht="27" customHeight="1" spans="1:17">
      <c r="A7" s="492"/>
      <c r="B7" s="492"/>
      <c r="C7" s="492"/>
      <c r="D7" s="493" t="s">
        <v>78</v>
      </c>
      <c r="E7" s="494">
        <f t="shared" ref="E7:Q7" si="0">E8+E13+E16+E22+E32+E36</f>
        <v>6293173.46</v>
      </c>
      <c r="F7" s="494">
        <f t="shared" si="0"/>
        <v>1307282.36</v>
      </c>
      <c r="G7" s="494">
        <f t="shared" si="0"/>
        <v>3381800</v>
      </c>
      <c r="H7" s="494">
        <f t="shared" si="0"/>
        <v>0</v>
      </c>
      <c r="I7" s="494">
        <f t="shared" si="0"/>
        <v>0</v>
      </c>
      <c r="J7" s="496">
        <f t="shared" si="0"/>
        <v>1604091.1</v>
      </c>
      <c r="K7" s="496">
        <f t="shared" si="0"/>
        <v>0</v>
      </c>
      <c r="L7" s="496">
        <f t="shared" si="0"/>
        <v>0</v>
      </c>
      <c r="M7" s="496">
        <f t="shared" si="0"/>
        <v>0</v>
      </c>
      <c r="N7" s="496">
        <f t="shared" si="0"/>
        <v>0</v>
      </c>
      <c r="O7" s="496">
        <f t="shared" si="0"/>
        <v>0</v>
      </c>
      <c r="P7" s="496">
        <f t="shared" si="0"/>
        <v>0</v>
      </c>
      <c r="Q7" s="494">
        <f t="shared" si="0"/>
        <v>0</v>
      </c>
    </row>
    <row r="8" ht="27" customHeight="1" spans="1:17">
      <c r="A8" s="492" t="s">
        <v>112</v>
      </c>
      <c r="B8" s="492"/>
      <c r="C8" s="492"/>
      <c r="D8" s="493" t="s">
        <v>113</v>
      </c>
      <c r="E8" s="494">
        <f t="shared" ref="E8:Q8" si="1">E9+E11</f>
        <v>2589682.36</v>
      </c>
      <c r="F8" s="494">
        <f t="shared" si="1"/>
        <v>1307282.36</v>
      </c>
      <c r="G8" s="494">
        <f t="shared" si="1"/>
        <v>1282400</v>
      </c>
      <c r="H8" s="494">
        <f t="shared" si="1"/>
        <v>0</v>
      </c>
      <c r="I8" s="494">
        <f t="shared" si="1"/>
        <v>0</v>
      </c>
      <c r="J8" s="496">
        <f t="shared" si="1"/>
        <v>0</v>
      </c>
      <c r="K8" s="496">
        <f t="shared" si="1"/>
        <v>0</v>
      </c>
      <c r="L8" s="496">
        <f t="shared" si="1"/>
        <v>0</v>
      </c>
      <c r="M8" s="496">
        <f t="shared" si="1"/>
        <v>0</v>
      </c>
      <c r="N8" s="496">
        <f t="shared" si="1"/>
        <v>0</v>
      </c>
      <c r="O8" s="496">
        <f t="shared" si="1"/>
        <v>0</v>
      </c>
      <c r="P8" s="496">
        <f t="shared" si="1"/>
        <v>0</v>
      </c>
      <c r="Q8" s="494">
        <f t="shared" si="1"/>
        <v>0</v>
      </c>
    </row>
    <row r="9" ht="27" customHeight="1" spans="1:17">
      <c r="A9" s="492" t="s">
        <v>114</v>
      </c>
      <c r="B9" s="492" t="s">
        <v>115</v>
      </c>
      <c r="C9" s="492"/>
      <c r="D9" s="493" t="s">
        <v>116</v>
      </c>
      <c r="E9" s="494">
        <f t="shared" ref="E9:Q9" si="2">E10</f>
        <v>2420641.96</v>
      </c>
      <c r="F9" s="494">
        <f t="shared" si="2"/>
        <v>1138241.96</v>
      </c>
      <c r="G9" s="494">
        <f t="shared" si="2"/>
        <v>1282400</v>
      </c>
      <c r="H9" s="494">
        <f t="shared" si="2"/>
        <v>0</v>
      </c>
      <c r="I9" s="494">
        <f t="shared" si="2"/>
        <v>0</v>
      </c>
      <c r="J9" s="496">
        <f t="shared" si="2"/>
        <v>0</v>
      </c>
      <c r="K9" s="496">
        <f t="shared" si="2"/>
        <v>0</v>
      </c>
      <c r="L9" s="496">
        <f t="shared" si="2"/>
        <v>0</v>
      </c>
      <c r="M9" s="496">
        <f t="shared" si="2"/>
        <v>0</v>
      </c>
      <c r="N9" s="496">
        <f t="shared" si="2"/>
        <v>0</v>
      </c>
      <c r="O9" s="496">
        <f t="shared" si="2"/>
        <v>0</v>
      </c>
      <c r="P9" s="496">
        <f t="shared" si="2"/>
        <v>0</v>
      </c>
      <c r="Q9" s="494">
        <f t="shared" si="2"/>
        <v>0</v>
      </c>
    </row>
    <row r="10" ht="27" customHeight="1" spans="1:17">
      <c r="A10" s="492" t="s">
        <v>117</v>
      </c>
      <c r="B10" s="492" t="s">
        <v>118</v>
      </c>
      <c r="C10" s="492" t="s">
        <v>119</v>
      </c>
      <c r="D10" s="493" t="s">
        <v>120</v>
      </c>
      <c r="E10" s="494">
        <v>2420641.96</v>
      </c>
      <c r="F10" s="494">
        <v>1138241.96</v>
      </c>
      <c r="G10" s="494">
        <v>1282400</v>
      </c>
      <c r="H10" s="494">
        <v>0</v>
      </c>
      <c r="I10" s="494">
        <v>0</v>
      </c>
      <c r="J10" s="496">
        <v>0</v>
      </c>
      <c r="K10" s="496">
        <v>0</v>
      </c>
      <c r="L10" s="496">
        <v>0</v>
      </c>
      <c r="M10" s="496">
        <v>0</v>
      </c>
      <c r="N10" s="496">
        <v>0</v>
      </c>
      <c r="O10" s="496">
        <v>0</v>
      </c>
      <c r="P10" s="496">
        <v>0</v>
      </c>
      <c r="Q10" s="494">
        <v>0</v>
      </c>
    </row>
    <row r="11" ht="27" customHeight="1" spans="1:17">
      <c r="A11" s="492" t="s">
        <v>114</v>
      </c>
      <c r="B11" s="492" t="s">
        <v>121</v>
      </c>
      <c r="C11" s="492"/>
      <c r="D11" s="493" t="s">
        <v>122</v>
      </c>
      <c r="E11" s="494">
        <f t="shared" ref="E11:Q11" si="3">E12</f>
        <v>169040.4</v>
      </c>
      <c r="F11" s="494">
        <f t="shared" si="3"/>
        <v>169040.4</v>
      </c>
      <c r="G11" s="494">
        <f t="shared" si="3"/>
        <v>0</v>
      </c>
      <c r="H11" s="494">
        <f t="shared" si="3"/>
        <v>0</v>
      </c>
      <c r="I11" s="494">
        <f t="shared" si="3"/>
        <v>0</v>
      </c>
      <c r="J11" s="496">
        <f t="shared" si="3"/>
        <v>0</v>
      </c>
      <c r="K11" s="496">
        <f t="shared" si="3"/>
        <v>0</v>
      </c>
      <c r="L11" s="496">
        <f t="shared" si="3"/>
        <v>0</v>
      </c>
      <c r="M11" s="496">
        <f t="shared" si="3"/>
        <v>0</v>
      </c>
      <c r="N11" s="496">
        <f t="shared" si="3"/>
        <v>0</v>
      </c>
      <c r="O11" s="496">
        <f t="shared" si="3"/>
        <v>0</v>
      </c>
      <c r="P11" s="496">
        <f t="shared" si="3"/>
        <v>0</v>
      </c>
      <c r="Q11" s="494">
        <f t="shared" si="3"/>
        <v>0</v>
      </c>
    </row>
    <row r="12" ht="27" customHeight="1" spans="1:17">
      <c r="A12" s="492" t="s">
        <v>117</v>
      </c>
      <c r="B12" s="492" t="s">
        <v>123</v>
      </c>
      <c r="C12" s="492" t="s">
        <v>119</v>
      </c>
      <c r="D12" s="493" t="s">
        <v>124</v>
      </c>
      <c r="E12" s="494">
        <v>169040.4</v>
      </c>
      <c r="F12" s="494">
        <v>169040.4</v>
      </c>
      <c r="G12" s="494">
        <v>0</v>
      </c>
      <c r="H12" s="494">
        <v>0</v>
      </c>
      <c r="I12" s="494">
        <v>0</v>
      </c>
      <c r="J12" s="496">
        <v>0</v>
      </c>
      <c r="K12" s="496">
        <v>0</v>
      </c>
      <c r="L12" s="496">
        <v>0</v>
      </c>
      <c r="M12" s="496">
        <v>0</v>
      </c>
      <c r="N12" s="496">
        <v>0</v>
      </c>
      <c r="O12" s="496">
        <v>0</v>
      </c>
      <c r="P12" s="496">
        <v>0</v>
      </c>
      <c r="Q12" s="494">
        <v>0</v>
      </c>
    </row>
    <row r="13" ht="27" customHeight="1" spans="1:17">
      <c r="A13" s="492" t="s">
        <v>125</v>
      </c>
      <c r="B13" s="492"/>
      <c r="C13" s="492"/>
      <c r="D13" s="493" t="s">
        <v>126</v>
      </c>
      <c r="E13" s="494">
        <f t="shared" ref="E13:Q13" si="4">E14</f>
        <v>68999.91</v>
      </c>
      <c r="F13" s="494">
        <f t="shared" si="4"/>
        <v>0</v>
      </c>
      <c r="G13" s="494">
        <f t="shared" si="4"/>
        <v>0</v>
      </c>
      <c r="H13" s="494">
        <f t="shared" si="4"/>
        <v>0</v>
      </c>
      <c r="I13" s="494">
        <f t="shared" si="4"/>
        <v>0</v>
      </c>
      <c r="J13" s="496">
        <f t="shared" si="4"/>
        <v>68999.91</v>
      </c>
      <c r="K13" s="496">
        <f t="shared" si="4"/>
        <v>0</v>
      </c>
      <c r="L13" s="496">
        <f t="shared" si="4"/>
        <v>0</v>
      </c>
      <c r="M13" s="496">
        <f t="shared" si="4"/>
        <v>0</v>
      </c>
      <c r="N13" s="496">
        <f t="shared" si="4"/>
        <v>0</v>
      </c>
      <c r="O13" s="496">
        <f t="shared" si="4"/>
        <v>0</v>
      </c>
      <c r="P13" s="496">
        <f t="shared" si="4"/>
        <v>0</v>
      </c>
      <c r="Q13" s="494">
        <f t="shared" si="4"/>
        <v>0</v>
      </c>
    </row>
    <row r="14" ht="27" customHeight="1" spans="1:17">
      <c r="A14" s="492" t="s">
        <v>127</v>
      </c>
      <c r="B14" s="492" t="s">
        <v>119</v>
      </c>
      <c r="C14" s="492"/>
      <c r="D14" s="493" t="s">
        <v>128</v>
      </c>
      <c r="E14" s="494">
        <f t="shared" ref="E14:Q14" si="5">E15</f>
        <v>68999.91</v>
      </c>
      <c r="F14" s="494">
        <f t="shared" si="5"/>
        <v>0</v>
      </c>
      <c r="G14" s="494">
        <f t="shared" si="5"/>
        <v>0</v>
      </c>
      <c r="H14" s="494">
        <f t="shared" si="5"/>
        <v>0</v>
      </c>
      <c r="I14" s="494">
        <f t="shared" si="5"/>
        <v>0</v>
      </c>
      <c r="J14" s="496">
        <f t="shared" si="5"/>
        <v>68999.91</v>
      </c>
      <c r="K14" s="496">
        <f t="shared" si="5"/>
        <v>0</v>
      </c>
      <c r="L14" s="496">
        <f t="shared" si="5"/>
        <v>0</v>
      </c>
      <c r="M14" s="496">
        <f t="shared" si="5"/>
        <v>0</v>
      </c>
      <c r="N14" s="496">
        <f t="shared" si="5"/>
        <v>0</v>
      </c>
      <c r="O14" s="496">
        <f t="shared" si="5"/>
        <v>0</v>
      </c>
      <c r="P14" s="496">
        <f t="shared" si="5"/>
        <v>0</v>
      </c>
      <c r="Q14" s="494">
        <f t="shared" si="5"/>
        <v>0</v>
      </c>
    </row>
    <row r="15" ht="27" customHeight="1" spans="1:17">
      <c r="A15" s="492" t="s">
        <v>129</v>
      </c>
      <c r="B15" s="492" t="s">
        <v>130</v>
      </c>
      <c r="C15" s="492" t="s">
        <v>119</v>
      </c>
      <c r="D15" s="493" t="s">
        <v>131</v>
      </c>
      <c r="E15" s="494">
        <v>68999.91</v>
      </c>
      <c r="F15" s="494">
        <v>0</v>
      </c>
      <c r="G15" s="494">
        <v>0</v>
      </c>
      <c r="H15" s="494">
        <v>0</v>
      </c>
      <c r="I15" s="494">
        <v>0</v>
      </c>
      <c r="J15" s="496">
        <v>68999.91</v>
      </c>
      <c r="K15" s="496">
        <v>0</v>
      </c>
      <c r="L15" s="496">
        <v>0</v>
      </c>
      <c r="M15" s="496">
        <v>0</v>
      </c>
      <c r="N15" s="496">
        <v>0</v>
      </c>
      <c r="O15" s="496">
        <v>0</v>
      </c>
      <c r="P15" s="496">
        <v>0</v>
      </c>
      <c r="Q15" s="494">
        <v>0</v>
      </c>
    </row>
    <row r="16" ht="27" customHeight="1" spans="1:17">
      <c r="A16" s="492" t="s">
        <v>132</v>
      </c>
      <c r="B16" s="492"/>
      <c r="C16" s="492"/>
      <c r="D16" s="493" t="s">
        <v>133</v>
      </c>
      <c r="E16" s="494">
        <f t="shared" ref="E16:Q16" si="6">E17+E19</f>
        <v>289868.04</v>
      </c>
      <c r="F16" s="494">
        <f t="shared" si="6"/>
        <v>0</v>
      </c>
      <c r="G16" s="494">
        <f t="shared" si="6"/>
        <v>0</v>
      </c>
      <c r="H16" s="494">
        <f t="shared" si="6"/>
        <v>0</v>
      </c>
      <c r="I16" s="494">
        <f t="shared" si="6"/>
        <v>0</v>
      </c>
      <c r="J16" s="496">
        <f t="shared" si="6"/>
        <v>289868.04</v>
      </c>
      <c r="K16" s="496">
        <f t="shared" si="6"/>
        <v>0</v>
      </c>
      <c r="L16" s="496">
        <f t="shared" si="6"/>
        <v>0</v>
      </c>
      <c r="M16" s="496">
        <f t="shared" si="6"/>
        <v>0</v>
      </c>
      <c r="N16" s="496">
        <f t="shared" si="6"/>
        <v>0</v>
      </c>
      <c r="O16" s="496">
        <f t="shared" si="6"/>
        <v>0</v>
      </c>
      <c r="P16" s="496">
        <f t="shared" si="6"/>
        <v>0</v>
      </c>
      <c r="Q16" s="494">
        <f t="shared" si="6"/>
        <v>0</v>
      </c>
    </row>
    <row r="17" ht="27" customHeight="1" spans="1:17">
      <c r="A17" s="492" t="s">
        <v>134</v>
      </c>
      <c r="B17" s="492" t="s">
        <v>119</v>
      </c>
      <c r="C17" s="492"/>
      <c r="D17" s="493" t="s">
        <v>135</v>
      </c>
      <c r="E17" s="494">
        <f t="shared" ref="E17:Q17" si="7">E18</f>
        <v>179868.04</v>
      </c>
      <c r="F17" s="494">
        <f t="shared" si="7"/>
        <v>0</v>
      </c>
      <c r="G17" s="494">
        <f t="shared" si="7"/>
        <v>0</v>
      </c>
      <c r="H17" s="494">
        <f t="shared" si="7"/>
        <v>0</v>
      </c>
      <c r="I17" s="494">
        <f t="shared" si="7"/>
        <v>0</v>
      </c>
      <c r="J17" s="496">
        <f t="shared" si="7"/>
        <v>179868.04</v>
      </c>
      <c r="K17" s="496">
        <f t="shared" si="7"/>
        <v>0</v>
      </c>
      <c r="L17" s="496">
        <f t="shared" si="7"/>
        <v>0</v>
      </c>
      <c r="M17" s="496">
        <f t="shared" si="7"/>
        <v>0</v>
      </c>
      <c r="N17" s="496">
        <f t="shared" si="7"/>
        <v>0</v>
      </c>
      <c r="O17" s="496">
        <f t="shared" si="7"/>
        <v>0</v>
      </c>
      <c r="P17" s="496">
        <f t="shared" si="7"/>
        <v>0</v>
      </c>
      <c r="Q17" s="494">
        <f t="shared" si="7"/>
        <v>0</v>
      </c>
    </row>
    <row r="18" ht="27" customHeight="1" spans="1:17">
      <c r="A18" s="492" t="s">
        <v>136</v>
      </c>
      <c r="B18" s="492" t="s">
        <v>130</v>
      </c>
      <c r="C18" s="492" t="s">
        <v>119</v>
      </c>
      <c r="D18" s="493" t="s">
        <v>137</v>
      </c>
      <c r="E18" s="494">
        <v>179868.04</v>
      </c>
      <c r="F18" s="494">
        <v>0</v>
      </c>
      <c r="G18" s="494">
        <v>0</v>
      </c>
      <c r="H18" s="494">
        <v>0</v>
      </c>
      <c r="I18" s="494">
        <v>0</v>
      </c>
      <c r="J18" s="496">
        <v>179868.04</v>
      </c>
      <c r="K18" s="496">
        <v>0</v>
      </c>
      <c r="L18" s="496">
        <v>0</v>
      </c>
      <c r="M18" s="496">
        <v>0</v>
      </c>
      <c r="N18" s="496">
        <v>0</v>
      </c>
      <c r="O18" s="496">
        <v>0</v>
      </c>
      <c r="P18" s="496">
        <v>0</v>
      </c>
      <c r="Q18" s="494">
        <v>0</v>
      </c>
    </row>
    <row r="19" ht="27" customHeight="1" spans="1:17">
      <c r="A19" s="492" t="s">
        <v>134</v>
      </c>
      <c r="B19" s="492" t="s">
        <v>138</v>
      </c>
      <c r="C19" s="492"/>
      <c r="D19" s="493" t="s">
        <v>139</v>
      </c>
      <c r="E19" s="494">
        <f t="shared" ref="E19:Q19" si="8">SUM(E20:E21)</f>
        <v>110000</v>
      </c>
      <c r="F19" s="494">
        <f t="shared" si="8"/>
        <v>0</v>
      </c>
      <c r="G19" s="494">
        <f t="shared" si="8"/>
        <v>0</v>
      </c>
      <c r="H19" s="494">
        <f t="shared" si="8"/>
        <v>0</v>
      </c>
      <c r="I19" s="494">
        <f t="shared" si="8"/>
        <v>0</v>
      </c>
      <c r="J19" s="496">
        <f t="shared" si="8"/>
        <v>110000</v>
      </c>
      <c r="K19" s="496">
        <f t="shared" si="8"/>
        <v>0</v>
      </c>
      <c r="L19" s="496">
        <f t="shared" si="8"/>
        <v>0</v>
      </c>
      <c r="M19" s="496">
        <f t="shared" si="8"/>
        <v>0</v>
      </c>
      <c r="N19" s="496">
        <f t="shared" si="8"/>
        <v>0</v>
      </c>
      <c r="O19" s="496">
        <f t="shared" si="8"/>
        <v>0</v>
      </c>
      <c r="P19" s="496">
        <f t="shared" si="8"/>
        <v>0</v>
      </c>
      <c r="Q19" s="494">
        <f t="shared" si="8"/>
        <v>0</v>
      </c>
    </row>
    <row r="20" ht="27" customHeight="1" spans="1:17">
      <c r="A20" s="492" t="s">
        <v>136</v>
      </c>
      <c r="B20" s="492" t="s">
        <v>140</v>
      </c>
      <c r="C20" s="492" t="s">
        <v>141</v>
      </c>
      <c r="D20" s="493" t="s">
        <v>142</v>
      </c>
      <c r="E20" s="494">
        <v>31000</v>
      </c>
      <c r="F20" s="494">
        <v>0</v>
      </c>
      <c r="G20" s="494">
        <v>0</v>
      </c>
      <c r="H20" s="494">
        <v>0</v>
      </c>
      <c r="I20" s="494">
        <v>0</v>
      </c>
      <c r="J20" s="496">
        <v>31000</v>
      </c>
      <c r="K20" s="496">
        <v>0</v>
      </c>
      <c r="L20" s="496">
        <v>0</v>
      </c>
      <c r="M20" s="496">
        <v>0</v>
      </c>
      <c r="N20" s="496">
        <v>0</v>
      </c>
      <c r="O20" s="496">
        <v>0</v>
      </c>
      <c r="P20" s="496">
        <v>0</v>
      </c>
      <c r="Q20" s="494">
        <v>0</v>
      </c>
    </row>
    <row r="21" ht="27" customHeight="1" spans="1:17">
      <c r="A21" s="492" t="s">
        <v>136</v>
      </c>
      <c r="B21" s="492" t="s">
        <v>140</v>
      </c>
      <c r="C21" s="492" t="s">
        <v>143</v>
      </c>
      <c r="D21" s="493" t="s">
        <v>144</v>
      </c>
      <c r="E21" s="494">
        <v>79000</v>
      </c>
      <c r="F21" s="494">
        <v>0</v>
      </c>
      <c r="G21" s="494">
        <v>0</v>
      </c>
      <c r="H21" s="494">
        <v>0</v>
      </c>
      <c r="I21" s="494">
        <v>0</v>
      </c>
      <c r="J21" s="496">
        <v>79000</v>
      </c>
      <c r="K21" s="496">
        <v>0</v>
      </c>
      <c r="L21" s="496">
        <v>0</v>
      </c>
      <c r="M21" s="496">
        <v>0</v>
      </c>
      <c r="N21" s="496">
        <v>0</v>
      </c>
      <c r="O21" s="496">
        <v>0</v>
      </c>
      <c r="P21" s="496">
        <v>0</v>
      </c>
      <c r="Q21" s="494">
        <v>0</v>
      </c>
    </row>
    <row r="22" ht="27" customHeight="1" spans="1:17">
      <c r="A22" s="492" t="s">
        <v>145</v>
      </c>
      <c r="B22" s="492"/>
      <c r="C22" s="492"/>
      <c r="D22" s="493" t="s">
        <v>146</v>
      </c>
      <c r="E22" s="494">
        <f t="shared" ref="E22:Q22" si="9">E23+E28+E30</f>
        <v>2816537.41</v>
      </c>
      <c r="F22" s="494">
        <f t="shared" si="9"/>
        <v>0</v>
      </c>
      <c r="G22" s="494">
        <f t="shared" si="9"/>
        <v>2099400</v>
      </c>
      <c r="H22" s="494">
        <f t="shared" si="9"/>
        <v>0</v>
      </c>
      <c r="I22" s="494">
        <f t="shared" si="9"/>
        <v>0</v>
      </c>
      <c r="J22" s="496">
        <f t="shared" si="9"/>
        <v>717137.41</v>
      </c>
      <c r="K22" s="496">
        <f t="shared" si="9"/>
        <v>0</v>
      </c>
      <c r="L22" s="496">
        <f t="shared" si="9"/>
        <v>0</v>
      </c>
      <c r="M22" s="496">
        <f t="shared" si="9"/>
        <v>0</v>
      </c>
      <c r="N22" s="496">
        <f t="shared" si="9"/>
        <v>0</v>
      </c>
      <c r="O22" s="496">
        <f t="shared" si="9"/>
        <v>0</v>
      </c>
      <c r="P22" s="496">
        <f t="shared" si="9"/>
        <v>0</v>
      </c>
      <c r="Q22" s="494">
        <f t="shared" si="9"/>
        <v>0</v>
      </c>
    </row>
    <row r="23" ht="27" customHeight="1" spans="1:17">
      <c r="A23" s="492" t="s">
        <v>147</v>
      </c>
      <c r="B23" s="492" t="s">
        <v>119</v>
      </c>
      <c r="C23" s="492"/>
      <c r="D23" s="493" t="s">
        <v>148</v>
      </c>
      <c r="E23" s="494">
        <f t="shared" ref="E23:Q23" si="10">SUM(E24:E27)</f>
        <v>528722.14</v>
      </c>
      <c r="F23" s="494">
        <f t="shared" si="10"/>
        <v>0</v>
      </c>
      <c r="G23" s="494">
        <f t="shared" si="10"/>
        <v>0</v>
      </c>
      <c r="H23" s="494">
        <f t="shared" si="10"/>
        <v>0</v>
      </c>
      <c r="I23" s="494">
        <f t="shared" si="10"/>
        <v>0</v>
      </c>
      <c r="J23" s="496">
        <f t="shared" si="10"/>
        <v>528722.14</v>
      </c>
      <c r="K23" s="496">
        <f t="shared" si="10"/>
        <v>0</v>
      </c>
      <c r="L23" s="496">
        <f t="shared" si="10"/>
        <v>0</v>
      </c>
      <c r="M23" s="496">
        <f t="shared" si="10"/>
        <v>0</v>
      </c>
      <c r="N23" s="496">
        <f t="shared" si="10"/>
        <v>0</v>
      </c>
      <c r="O23" s="496">
        <f t="shared" si="10"/>
        <v>0</v>
      </c>
      <c r="P23" s="496">
        <f t="shared" si="10"/>
        <v>0</v>
      </c>
      <c r="Q23" s="494">
        <f t="shared" si="10"/>
        <v>0</v>
      </c>
    </row>
    <row r="24" ht="27" customHeight="1" spans="1:17">
      <c r="A24" s="492" t="s">
        <v>149</v>
      </c>
      <c r="B24" s="492" t="s">
        <v>130</v>
      </c>
      <c r="C24" s="492" t="s">
        <v>119</v>
      </c>
      <c r="D24" s="493" t="s">
        <v>150</v>
      </c>
      <c r="E24" s="494">
        <v>143901.6</v>
      </c>
      <c r="F24" s="494">
        <v>0</v>
      </c>
      <c r="G24" s="494">
        <v>0</v>
      </c>
      <c r="H24" s="494">
        <v>0</v>
      </c>
      <c r="I24" s="494">
        <v>0</v>
      </c>
      <c r="J24" s="496">
        <v>143901.6</v>
      </c>
      <c r="K24" s="496">
        <v>0</v>
      </c>
      <c r="L24" s="496">
        <v>0</v>
      </c>
      <c r="M24" s="496">
        <v>0</v>
      </c>
      <c r="N24" s="496">
        <v>0</v>
      </c>
      <c r="O24" s="496">
        <v>0</v>
      </c>
      <c r="P24" s="496">
        <v>0</v>
      </c>
      <c r="Q24" s="494">
        <v>0</v>
      </c>
    </row>
    <row r="25" ht="27" customHeight="1" spans="1:17">
      <c r="A25" s="492" t="s">
        <v>149</v>
      </c>
      <c r="B25" s="492" t="s">
        <v>130</v>
      </c>
      <c r="C25" s="492" t="s">
        <v>119</v>
      </c>
      <c r="D25" s="493" t="s">
        <v>150</v>
      </c>
      <c r="E25" s="494">
        <v>62147.47</v>
      </c>
      <c r="F25" s="494">
        <v>0</v>
      </c>
      <c r="G25" s="494">
        <v>0</v>
      </c>
      <c r="H25" s="494">
        <v>0</v>
      </c>
      <c r="I25" s="494">
        <v>0</v>
      </c>
      <c r="J25" s="496">
        <v>62147.47</v>
      </c>
      <c r="K25" s="496">
        <v>0</v>
      </c>
      <c r="L25" s="496">
        <v>0</v>
      </c>
      <c r="M25" s="496">
        <v>0</v>
      </c>
      <c r="N25" s="496">
        <v>0</v>
      </c>
      <c r="O25" s="496">
        <v>0</v>
      </c>
      <c r="P25" s="496">
        <v>0</v>
      </c>
      <c r="Q25" s="494">
        <v>0</v>
      </c>
    </row>
    <row r="26" ht="27" customHeight="1" spans="1:17">
      <c r="A26" s="492" t="s">
        <v>149</v>
      </c>
      <c r="B26" s="492" t="s">
        <v>130</v>
      </c>
      <c r="C26" s="492" t="s">
        <v>119</v>
      </c>
      <c r="D26" s="493" t="s">
        <v>150</v>
      </c>
      <c r="E26" s="494">
        <v>61704.67</v>
      </c>
      <c r="F26" s="494">
        <v>0</v>
      </c>
      <c r="G26" s="494">
        <v>0</v>
      </c>
      <c r="H26" s="494">
        <v>0</v>
      </c>
      <c r="I26" s="494">
        <v>0</v>
      </c>
      <c r="J26" s="496">
        <v>61704.67</v>
      </c>
      <c r="K26" s="496">
        <v>0</v>
      </c>
      <c r="L26" s="496">
        <v>0</v>
      </c>
      <c r="M26" s="496">
        <v>0</v>
      </c>
      <c r="N26" s="496">
        <v>0</v>
      </c>
      <c r="O26" s="496">
        <v>0</v>
      </c>
      <c r="P26" s="496">
        <v>0</v>
      </c>
      <c r="Q26" s="494">
        <v>0</v>
      </c>
    </row>
    <row r="27" ht="27" customHeight="1" spans="1:17">
      <c r="A27" s="492" t="s">
        <v>149</v>
      </c>
      <c r="B27" s="492" t="s">
        <v>130</v>
      </c>
      <c r="C27" s="492" t="s">
        <v>119</v>
      </c>
      <c r="D27" s="493" t="s">
        <v>150</v>
      </c>
      <c r="E27" s="494">
        <v>260968.4</v>
      </c>
      <c r="F27" s="494">
        <v>0</v>
      </c>
      <c r="G27" s="494">
        <v>0</v>
      </c>
      <c r="H27" s="494">
        <v>0</v>
      </c>
      <c r="I27" s="494">
        <v>0</v>
      </c>
      <c r="J27" s="496">
        <v>260968.4</v>
      </c>
      <c r="K27" s="496">
        <v>0</v>
      </c>
      <c r="L27" s="496">
        <v>0</v>
      </c>
      <c r="M27" s="496">
        <v>0</v>
      </c>
      <c r="N27" s="496">
        <v>0</v>
      </c>
      <c r="O27" s="496">
        <v>0</v>
      </c>
      <c r="P27" s="496">
        <v>0</v>
      </c>
      <c r="Q27" s="494">
        <v>0</v>
      </c>
    </row>
    <row r="28" ht="27" customHeight="1" spans="1:17">
      <c r="A28" s="492" t="s">
        <v>147</v>
      </c>
      <c r="B28" s="492" t="s">
        <v>151</v>
      </c>
      <c r="C28" s="492"/>
      <c r="D28" s="493" t="s">
        <v>152</v>
      </c>
      <c r="E28" s="494">
        <f t="shared" ref="E28:Q28" si="11">E29</f>
        <v>188415.27</v>
      </c>
      <c r="F28" s="494">
        <f t="shared" si="11"/>
        <v>0</v>
      </c>
      <c r="G28" s="494">
        <f t="shared" si="11"/>
        <v>0</v>
      </c>
      <c r="H28" s="494">
        <f t="shared" si="11"/>
        <v>0</v>
      </c>
      <c r="I28" s="494">
        <f t="shared" si="11"/>
        <v>0</v>
      </c>
      <c r="J28" s="496">
        <f t="shared" si="11"/>
        <v>188415.27</v>
      </c>
      <c r="K28" s="496">
        <f t="shared" si="11"/>
        <v>0</v>
      </c>
      <c r="L28" s="496">
        <f t="shared" si="11"/>
        <v>0</v>
      </c>
      <c r="M28" s="496">
        <f t="shared" si="11"/>
        <v>0</v>
      </c>
      <c r="N28" s="496">
        <f t="shared" si="11"/>
        <v>0</v>
      </c>
      <c r="O28" s="496">
        <f t="shared" si="11"/>
        <v>0</v>
      </c>
      <c r="P28" s="496">
        <f t="shared" si="11"/>
        <v>0</v>
      </c>
      <c r="Q28" s="494">
        <f t="shared" si="11"/>
        <v>0</v>
      </c>
    </row>
    <row r="29" ht="27" customHeight="1" spans="1:17">
      <c r="A29" s="492" t="s">
        <v>149</v>
      </c>
      <c r="B29" s="492" t="s">
        <v>153</v>
      </c>
      <c r="C29" s="492" t="s">
        <v>119</v>
      </c>
      <c r="D29" s="493" t="s">
        <v>154</v>
      </c>
      <c r="E29" s="494">
        <v>188415.27</v>
      </c>
      <c r="F29" s="494">
        <v>0</v>
      </c>
      <c r="G29" s="494">
        <v>0</v>
      </c>
      <c r="H29" s="494">
        <v>0</v>
      </c>
      <c r="I29" s="494">
        <v>0</v>
      </c>
      <c r="J29" s="496">
        <v>188415.27</v>
      </c>
      <c r="K29" s="496">
        <v>0</v>
      </c>
      <c r="L29" s="496">
        <v>0</v>
      </c>
      <c r="M29" s="496">
        <v>0</v>
      </c>
      <c r="N29" s="496">
        <v>0</v>
      </c>
      <c r="O29" s="496">
        <v>0</v>
      </c>
      <c r="P29" s="496">
        <v>0</v>
      </c>
      <c r="Q29" s="494">
        <v>0</v>
      </c>
    </row>
    <row r="30" ht="27" customHeight="1" spans="1:17">
      <c r="A30" s="492" t="s">
        <v>147</v>
      </c>
      <c r="B30" s="492" t="s">
        <v>138</v>
      </c>
      <c r="C30" s="492"/>
      <c r="D30" s="493" t="s">
        <v>155</v>
      </c>
      <c r="E30" s="494">
        <f t="shared" ref="E30:Q30" si="12">E31</f>
        <v>2099400</v>
      </c>
      <c r="F30" s="494">
        <f t="shared" si="12"/>
        <v>0</v>
      </c>
      <c r="G30" s="494">
        <f t="shared" si="12"/>
        <v>2099400</v>
      </c>
      <c r="H30" s="494">
        <f t="shared" si="12"/>
        <v>0</v>
      </c>
      <c r="I30" s="494">
        <f t="shared" si="12"/>
        <v>0</v>
      </c>
      <c r="J30" s="496">
        <f t="shared" si="12"/>
        <v>0</v>
      </c>
      <c r="K30" s="496">
        <f t="shared" si="12"/>
        <v>0</v>
      </c>
      <c r="L30" s="496">
        <f t="shared" si="12"/>
        <v>0</v>
      </c>
      <c r="M30" s="496">
        <f t="shared" si="12"/>
        <v>0</v>
      </c>
      <c r="N30" s="496">
        <f t="shared" si="12"/>
        <v>0</v>
      </c>
      <c r="O30" s="496">
        <f t="shared" si="12"/>
        <v>0</v>
      </c>
      <c r="P30" s="496">
        <f t="shared" si="12"/>
        <v>0</v>
      </c>
      <c r="Q30" s="494">
        <f t="shared" si="12"/>
        <v>0</v>
      </c>
    </row>
    <row r="31" ht="27" customHeight="1" spans="1:17">
      <c r="A31" s="492" t="s">
        <v>149</v>
      </c>
      <c r="B31" s="492" t="s">
        <v>140</v>
      </c>
      <c r="C31" s="492" t="s">
        <v>156</v>
      </c>
      <c r="D31" s="493" t="s">
        <v>157</v>
      </c>
      <c r="E31" s="494">
        <v>2099400</v>
      </c>
      <c r="F31" s="494">
        <v>0</v>
      </c>
      <c r="G31" s="494">
        <v>2099400</v>
      </c>
      <c r="H31" s="494">
        <v>0</v>
      </c>
      <c r="I31" s="494">
        <v>0</v>
      </c>
      <c r="J31" s="496">
        <v>0</v>
      </c>
      <c r="K31" s="496">
        <v>0</v>
      </c>
      <c r="L31" s="496">
        <v>0</v>
      </c>
      <c r="M31" s="496">
        <v>0</v>
      </c>
      <c r="N31" s="496">
        <v>0</v>
      </c>
      <c r="O31" s="496">
        <v>0</v>
      </c>
      <c r="P31" s="496">
        <v>0</v>
      </c>
      <c r="Q31" s="494">
        <v>0</v>
      </c>
    </row>
    <row r="32" ht="27" customHeight="1" spans="1:17">
      <c r="A32" s="492" t="s">
        <v>158</v>
      </c>
      <c r="B32" s="492"/>
      <c r="C32" s="492"/>
      <c r="D32" s="493" t="s">
        <v>159</v>
      </c>
      <c r="E32" s="494">
        <f t="shared" ref="E32:Q32" si="13">E33</f>
        <v>244562.65</v>
      </c>
      <c r="F32" s="494">
        <f t="shared" si="13"/>
        <v>0</v>
      </c>
      <c r="G32" s="494">
        <f t="shared" si="13"/>
        <v>0</v>
      </c>
      <c r="H32" s="494">
        <f t="shared" si="13"/>
        <v>0</v>
      </c>
      <c r="I32" s="494">
        <f t="shared" si="13"/>
        <v>0</v>
      </c>
      <c r="J32" s="496">
        <f t="shared" si="13"/>
        <v>244562.65</v>
      </c>
      <c r="K32" s="496">
        <f t="shared" si="13"/>
        <v>0</v>
      </c>
      <c r="L32" s="496">
        <f t="shared" si="13"/>
        <v>0</v>
      </c>
      <c r="M32" s="496">
        <f t="shared" si="13"/>
        <v>0</v>
      </c>
      <c r="N32" s="496">
        <f t="shared" si="13"/>
        <v>0</v>
      </c>
      <c r="O32" s="496">
        <f t="shared" si="13"/>
        <v>0</v>
      </c>
      <c r="P32" s="496">
        <f t="shared" si="13"/>
        <v>0</v>
      </c>
      <c r="Q32" s="494">
        <f t="shared" si="13"/>
        <v>0</v>
      </c>
    </row>
    <row r="33" ht="27" customHeight="1" spans="1:17">
      <c r="A33" s="492" t="s">
        <v>160</v>
      </c>
      <c r="B33" s="492" t="s">
        <v>119</v>
      </c>
      <c r="C33" s="492"/>
      <c r="D33" s="493" t="s">
        <v>161</v>
      </c>
      <c r="E33" s="494">
        <f t="shared" ref="E33:Q33" si="14">SUM(E34:E35)</f>
        <v>244562.65</v>
      </c>
      <c r="F33" s="494">
        <f t="shared" si="14"/>
        <v>0</v>
      </c>
      <c r="G33" s="494">
        <f t="shared" si="14"/>
        <v>0</v>
      </c>
      <c r="H33" s="494">
        <f t="shared" si="14"/>
        <v>0</v>
      </c>
      <c r="I33" s="494">
        <f t="shared" si="14"/>
        <v>0</v>
      </c>
      <c r="J33" s="496">
        <f t="shared" si="14"/>
        <v>244562.65</v>
      </c>
      <c r="K33" s="496">
        <f t="shared" si="14"/>
        <v>0</v>
      </c>
      <c r="L33" s="496">
        <f t="shared" si="14"/>
        <v>0</v>
      </c>
      <c r="M33" s="496">
        <f t="shared" si="14"/>
        <v>0</v>
      </c>
      <c r="N33" s="496">
        <f t="shared" si="14"/>
        <v>0</v>
      </c>
      <c r="O33" s="496">
        <f t="shared" si="14"/>
        <v>0</v>
      </c>
      <c r="P33" s="496">
        <f t="shared" si="14"/>
        <v>0</v>
      </c>
      <c r="Q33" s="494">
        <f t="shared" si="14"/>
        <v>0</v>
      </c>
    </row>
    <row r="34" ht="27" customHeight="1" spans="1:17">
      <c r="A34" s="492" t="s">
        <v>162</v>
      </c>
      <c r="B34" s="492" t="s">
        <v>130</v>
      </c>
      <c r="C34" s="492" t="s">
        <v>119</v>
      </c>
      <c r="D34" s="493" t="s">
        <v>163</v>
      </c>
      <c r="E34" s="494">
        <v>134450.96</v>
      </c>
      <c r="F34" s="494">
        <v>0</v>
      </c>
      <c r="G34" s="494">
        <v>0</v>
      </c>
      <c r="H34" s="494">
        <v>0</v>
      </c>
      <c r="I34" s="494">
        <v>0</v>
      </c>
      <c r="J34" s="496">
        <v>134450.96</v>
      </c>
      <c r="K34" s="496">
        <v>0</v>
      </c>
      <c r="L34" s="496">
        <v>0</v>
      </c>
      <c r="M34" s="496">
        <v>0</v>
      </c>
      <c r="N34" s="496">
        <v>0</v>
      </c>
      <c r="O34" s="496">
        <v>0</v>
      </c>
      <c r="P34" s="496">
        <v>0</v>
      </c>
      <c r="Q34" s="494">
        <v>0</v>
      </c>
    </row>
    <row r="35" ht="27" customHeight="1" spans="1:17">
      <c r="A35" s="492" t="s">
        <v>162</v>
      </c>
      <c r="B35" s="492" t="s">
        <v>130</v>
      </c>
      <c r="C35" s="492" t="s">
        <v>164</v>
      </c>
      <c r="D35" s="493" t="s">
        <v>165</v>
      </c>
      <c r="E35" s="494">
        <v>110111.69</v>
      </c>
      <c r="F35" s="494">
        <v>0</v>
      </c>
      <c r="G35" s="494">
        <v>0</v>
      </c>
      <c r="H35" s="494">
        <v>0</v>
      </c>
      <c r="I35" s="494">
        <v>0</v>
      </c>
      <c r="J35" s="496">
        <v>110111.69</v>
      </c>
      <c r="K35" s="496">
        <v>0</v>
      </c>
      <c r="L35" s="496">
        <v>0</v>
      </c>
      <c r="M35" s="496">
        <v>0</v>
      </c>
      <c r="N35" s="496">
        <v>0</v>
      </c>
      <c r="O35" s="496">
        <v>0</v>
      </c>
      <c r="P35" s="496">
        <v>0</v>
      </c>
      <c r="Q35" s="494">
        <v>0</v>
      </c>
    </row>
    <row r="36" ht="27" customHeight="1" spans="1:17">
      <c r="A36" s="492" t="s">
        <v>166</v>
      </c>
      <c r="B36" s="492"/>
      <c r="C36" s="492"/>
      <c r="D36" s="493" t="s">
        <v>167</v>
      </c>
      <c r="E36" s="494">
        <f t="shared" ref="E36:Q36" si="15">E37</f>
        <v>283523.09</v>
      </c>
      <c r="F36" s="494">
        <f t="shared" si="15"/>
        <v>0</v>
      </c>
      <c r="G36" s="494">
        <f t="shared" si="15"/>
        <v>0</v>
      </c>
      <c r="H36" s="494">
        <f t="shared" si="15"/>
        <v>0</v>
      </c>
      <c r="I36" s="494">
        <f t="shared" si="15"/>
        <v>0</v>
      </c>
      <c r="J36" s="496">
        <f t="shared" si="15"/>
        <v>283523.09</v>
      </c>
      <c r="K36" s="496">
        <f t="shared" si="15"/>
        <v>0</v>
      </c>
      <c r="L36" s="496">
        <f t="shared" si="15"/>
        <v>0</v>
      </c>
      <c r="M36" s="496">
        <f t="shared" si="15"/>
        <v>0</v>
      </c>
      <c r="N36" s="496">
        <f t="shared" si="15"/>
        <v>0</v>
      </c>
      <c r="O36" s="496">
        <f t="shared" si="15"/>
        <v>0</v>
      </c>
      <c r="P36" s="496">
        <f t="shared" si="15"/>
        <v>0</v>
      </c>
      <c r="Q36" s="494">
        <f t="shared" si="15"/>
        <v>0</v>
      </c>
    </row>
    <row r="37" ht="27" customHeight="1" spans="1:17">
      <c r="A37" s="492" t="s">
        <v>168</v>
      </c>
      <c r="B37" s="492" t="s">
        <v>119</v>
      </c>
      <c r="C37" s="492"/>
      <c r="D37" s="493" t="s">
        <v>169</v>
      </c>
      <c r="E37" s="494">
        <f t="shared" ref="E37:Q37" si="16">E38</f>
        <v>283523.09</v>
      </c>
      <c r="F37" s="494">
        <f t="shared" si="16"/>
        <v>0</v>
      </c>
      <c r="G37" s="494">
        <f t="shared" si="16"/>
        <v>0</v>
      </c>
      <c r="H37" s="494">
        <f t="shared" si="16"/>
        <v>0</v>
      </c>
      <c r="I37" s="494">
        <f t="shared" si="16"/>
        <v>0</v>
      </c>
      <c r="J37" s="496">
        <f t="shared" si="16"/>
        <v>283523.09</v>
      </c>
      <c r="K37" s="496">
        <f t="shared" si="16"/>
        <v>0</v>
      </c>
      <c r="L37" s="496">
        <f t="shared" si="16"/>
        <v>0</v>
      </c>
      <c r="M37" s="496">
        <f t="shared" si="16"/>
        <v>0</v>
      </c>
      <c r="N37" s="496">
        <f t="shared" si="16"/>
        <v>0</v>
      </c>
      <c r="O37" s="496">
        <f t="shared" si="16"/>
        <v>0</v>
      </c>
      <c r="P37" s="496">
        <f t="shared" si="16"/>
        <v>0</v>
      </c>
      <c r="Q37" s="494">
        <f t="shared" si="16"/>
        <v>0</v>
      </c>
    </row>
    <row r="38" ht="27" customHeight="1" spans="1:17">
      <c r="A38" s="492" t="s">
        <v>170</v>
      </c>
      <c r="B38" s="492" t="s">
        <v>130</v>
      </c>
      <c r="C38" s="492" t="s">
        <v>121</v>
      </c>
      <c r="D38" s="493" t="s">
        <v>171</v>
      </c>
      <c r="E38" s="494">
        <v>283523.09</v>
      </c>
      <c r="F38" s="494">
        <v>0</v>
      </c>
      <c r="G38" s="494">
        <v>0</v>
      </c>
      <c r="H38" s="494">
        <v>0</v>
      </c>
      <c r="I38" s="494">
        <v>0</v>
      </c>
      <c r="J38" s="496">
        <v>283523.09</v>
      </c>
      <c r="K38" s="496">
        <v>0</v>
      </c>
      <c r="L38" s="496">
        <v>0</v>
      </c>
      <c r="M38" s="496">
        <v>0</v>
      </c>
      <c r="N38" s="496">
        <v>0</v>
      </c>
      <c r="O38" s="496">
        <v>0</v>
      </c>
      <c r="P38" s="496">
        <v>0</v>
      </c>
      <c r="Q38" s="494">
        <v>0</v>
      </c>
    </row>
    <row r="39" ht="27" customHeight="1" spans="1:17">
      <c r="A39" s="17"/>
      <c r="B39" s="17"/>
      <c r="C39" s="17"/>
      <c r="D39" s="17"/>
      <c r="E39" s="17"/>
      <c r="F39" s="17"/>
      <c r="G39" s="17"/>
      <c r="H39" s="17"/>
      <c r="I39" s="17"/>
      <c r="J39" s="17"/>
      <c r="K39" s="17"/>
      <c r="L39" s="17"/>
      <c r="M39" s="17"/>
      <c r="N39" s="17"/>
      <c r="O39" s="17"/>
      <c r="P39" s="17"/>
      <c r="Q39" s="17"/>
    </row>
    <row r="40" ht="27" customHeight="1" spans="1:17">
      <c r="A40" s="17"/>
      <c r="B40" s="17"/>
      <c r="C40" s="17"/>
      <c r="D40" s="17"/>
      <c r="E40" s="17"/>
      <c r="F40" s="17"/>
      <c r="G40" s="17"/>
      <c r="H40" s="17"/>
      <c r="I40" s="17"/>
      <c r="J40" s="17"/>
      <c r="K40" s="17"/>
      <c r="L40" s="17"/>
      <c r="M40" s="17"/>
      <c r="N40" s="17"/>
      <c r="O40" s="17"/>
      <c r="P40" s="17"/>
      <c r="Q40" s="17"/>
    </row>
    <row r="41" ht="27" customHeight="1" spans="1:17">
      <c r="A41" s="17"/>
      <c r="B41" s="17"/>
      <c r="C41" s="17"/>
      <c r="D41" s="17"/>
      <c r="E41" s="17"/>
      <c r="F41" s="17"/>
      <c r="G41" s="17"/>
      <c r="H41" s="17"/>
      <c r="I41" s="17"/>
      <c r="J41" s="17"/>
      <c r="K41" s="17"/>
      <c r="L41" s="17"/>
      <c r="M41" s="17"/>
      <c r="N41" s="17"/>
      <c r="O41" s="17"/>
      <c r="P41" s="17"/>
      <c r="Q41" s="17"/>
    </row>
    <row r="42" ht="27" customHeight="1" spans="1:17">
      <c r="A42" s="17"/>
      <c r="B42" s="17"/>
      <c r="C42" s="17"/>
      <c r="D42" s="17"/>
      <c r="E42" s="17"/>
      <c r="F42" s="17"/>
      <c r="G42" s="17"/>
      <c r="H42" s="17"/>
      <c r="I42" s="17"/>
      <c r="J42" s="17"/>
      <c r="K42" s="17"/>
      <c r="L42" s="17"/>
      <c r="M42" s="17"/>
      <c r="N42" s="17"/>
      <c r="O42" s="17"/>
      <c r="P42" s="17"/>
      <c r="Q42" s="17"/>
    </row>
    <row r="43" ht="27" customHeight="1" spans="1:17">
      <c r="A43" s="17"/>
      <c r="B43" s="17"/>
      <c r="C43" s="17"/>
      <c r="D43" s="17"/>
      <c r="E43" s="17"/>
      <c r="F43" s="17"/>
      <c r="G43" s="17"/>
      <c r="H43" s="17"/>
      <c r="I43" s="17"/>
      <c r="J43" s="17"/>
      <c r="K43" s="17"/>
      <c r="L43" s="17"/>
      <c r="M43" s="17"/>
      <c r="N43" s="17"/>
      <c r="O43" s="17"/>
      <c r="P43" s="17"/>
      <c r="Q43" s="17"/>
    </row>
    <row r="44" ht="27" customHeight="1" spans="1:17">
      <c r="A44" s="17"/>
      <c r="B44" s="17"/>
      <c r="C44" s="17"/>
      <c r="D44" s="17"/>
      <c r="E44" s="17"/>
      <c r="F44" s="17"/>
      <c r="G44" s="17"/>
      <c r="H44" s="17"/>
      <c r="I44" s="17"/>
      <c r="J44" s="17"/>
      <c r="K44" s="17"/>
      <c r="L44" s="17"/>
      <c r="M44" s="17"/>
      <c r="N44" s="17"/>
      <c r="O44" s="17"/>
      <c r="P44" s="17"/>
      <c r="Q44" s="17"/>
    </row>
    <row r="45" ht="27" customHeight="1" spans="1:17">
      <c r="A45" s="17"/>
      <c r="B45" s="17"/>
      <c r="C45" s="17"/>
      <c r="D45" s="17"/>
      <c r="E45" s="17"/>
      <c r="F45" s="17"/>
      <c r="G45" s="17"/>
      <c r="H45" s="17"/>
      <c r="I45" s="17"/>
      <c r="J45" s="17"/>
      <c r="K45" s="17"/>
      <c r="L45" s="17"/>
      <c r="M45" s="17"/>
      <c r="N45" s="17"/>
      <c r="O45" s="17"/>
      <c r="P45" s="17"/>
      <c r="Q45" s="17"/>
    </row>
    <row r="46" ht="27" customHeight="1" spans="1:17">
      <c r="A46" s="17"/>
      <c r="B46" s="17"/>
      <c r="C46" s="17"/>
      <c r="D46" s="17"/>
      <c r="E46" s="17"/>
      <c r="F46" s="17"/>
      <c r="G46" s="17"/>
      <c r="H46" s="17"/>
      <c r="I46" s="17"/>
      <c r="J46" s="17"/>
      <c r="K46" s="17"/>
      <c r="L46" s="17"/>
      <c r="M46" s="17"/>
      <c r="N46" s="17"/>
      <c r="O46" s="17"/>
      <c r="P46" s="17"/>
      <c r="Q46" s="17"/>
    </row>
    <row r="47" ht="27" customHeight="1" spans="1:17">
      <c r="A47" s="17"/>
      <c r="B47" s="17"/>
      <c r="C47" s="17"/>
      <c r="D47" s="17"/>
      <c r="E47" s="17"/>
      <c r="F47" s="17"/>
      <c r="G47" s="17"/>
      <c r="H47" s="17"/>
      <c r="I47" s="17"/>
      <c r="J47" s="17"/>
      <c r="K47" s="17"/>
      <c r="L47" s="17"/>
      <c r="M47" s="17"/>
      <c r="N47" s="17"/>
      <c r="O47" s="17"/>
      <c r="P47" s="17"/>
      <c r="Q47" s="17"/>
    </row>
    <row r="48" ht="27" customHeight="1" spans="1:17">
      <c r="A48" s="17"/>
      <c r="B48" s="17"/>
      <c r="C48" s="17"/>
      <c r="D48" s="17"/>
      <c r="E48" s="17"/>
      <c r="F48" s="17"/>
      <c r="G48" s="17"/>
      <c r="H48" s="17"/>
      <c r="I48" s="17"/>
      <c r="J48" s="17"/>
      <c r="K48" s="17"/>
      <c r="L48" s="17"/>
      <c r="M48" s="17"/>
      <c r="N48" s="17"/>
      <c r="O48" s="17"/>
      <c r="P48" s="17"/>
      <c r="Q48" s="17"/>
    </row>
    <row r="49" ht="27" customHeight="1" spans="1:17">
      <c r="A49" s="17"/>
      <c r="B49" s="17"/>
      <c r="C49" s="17"/>
      <c r="D49" s="17"/>
      <c r="E49" s="17"/>
      <c r="F49" s="17"/>
      <c r="G49" s="17"/>
      <c r="H49" s="17"/>
      <c r="I49" s="17"/>
      <c r="J49" s="17"/>
      <c r="K49" s="17"/>
      <c r="L49" s="17"/>
      <c r="M49" s="17"/>
      <c r="N49" s="17"/>
      <c r="O49" s="17"/>
      <c r="P49" s="17"/>
      <c r="Q49" s="17"/>
    </row>
    <row r="50" ht="27" customHeight="1" spans="1:17">
      <c r="A50" s="17"/>
      <c r="B50" s="17"/>
      <c r="C50" s="17"/>
      <c r="D50" s="17"/>
      <c r="E50" s="17"/>
      <c r="F50" s="17"/>
      <c r="G50" s="17"/>
      <c r="H50" s="17"/>
      <c r="I50" s="17"/>
      <c r="J50" s="17"/>
      <c r="K50" s="17"/>
      <c r="L50" s="17"/>
      <c r="M50" s="17"/>
      <c r="N50" s="17"/>
      <c r="O50" s="17"/>
      <c r="P50" s="17"/>
      <c r="Q50" s="17"/>
    </row>
    <row r="51" ht="27" customHeight="1" spans="1:17">
      <c r="A51" s="17"/>
      <c r="B51" s="17"/>
      <c r="C51" s="17"/>
      <c r="D51" s="17"/>
      <c r="E51" s="17"/>
      <c r="F51" s="17"/>
      <c r="G51" s="17"/>
      <c r="H51" s="17"/>
      <c r="I51" s="17"/>
      <c r="J51" s="17"/>
      <c r="K51" s="17"/>
      <c r="L51" s="17"/>
      <c r="M51" s="17"/>
      <c r="N51" s="17"/>
      <c r="O51" s="17"/>
      <c r="P51" s="17"/>
      <c r="Q51" s="17"/>
    </row>
    <row r="52" ht="27" customHeight="1" spans="1:17">
      <c r="A52" s="17"/>
      <c r="B52" s="17"/>
      <c r="C52" s="17"/>
      <c r="D52" s="17"/>
      <c r="E52" s="17"/>
      <c r="F52" s="17"/>
      <c r="G52" s="17"/>
      <c r="H52" s="17"/>
      <c r="I52" s="17"/>
      <c r="J52" s="17"/>
      <c r="K52" s="17"/>
      <c r="L52" s="17"/>
      <c r="M52" s="17"/>
      <c r="N52" s="17"/>
      <c r="O52" s="17"/>
      <c r="P52" s="17"/>
      <c r="Q52" s="17"/>
    </row>
    <row r="53" ht="27" customHeight="1" spans="1:17">
      <c r="A53" s="17"/>
      <c r="B53" s="17"/>
      <c r="C53" s="17"/>
      <c r="D53" s="17"/>
      <c r="E53" s="17"/>
      <c r="F53" s="17"/>
      <c r="G53" s="17"/>
      <c r="H53" s="17"/>
      <c r="I53" s="17"/>
      <c r="J53" s="17"/>
      <c r="K53" s="17"/>
      <c r="L53" s="17"/>
      <c r="M53" s="17"/>
      <c r="N53" s="17"/>
      <c r="O53" s="17"/>
      <c r="P53" s="17"/>
      <c r="Q53" s="17"/>
    </row>
    <row r="54" ht="27" customHeight="1" spans="1:17">
      <c r="A54" s="17"/>
      <c r="B54" s="17"/>
      <c r="C54" s="17"/>
      <c r="D54" s="17"/>
      <c r="E54" s="17"/>
      <c r="F54" s="17"/>
      <c r="G54" s="17"/>
      <c r="H54" s="17"/>
      <c r="I54" s="17"/>
      <c r="J54" s="17"/>
      <c r="K54" s="17"/>
      <c r="L54" s="17"/>
      <c r="M54" s="17"/>
      <c r="N54" s="17"/>
      <c r="O54" s="17"/>
      <c r="P54" s="17"/>
      <c r="Q54" s="17"/>
    </row>
    <row r="55" ht="27" customHeight="1" spans="1:17">
      <c r="A55" s="17"/>
      <c r="B55" s="17"/>
      <c r="C55" s="17"/>
      <c r="D55" s="17"/>
      <c r="E55" s="17"/>
      <c r="F55" s="17"/>
      <c r="G55" s="17"/>
      <c r="H55" s="17"/>
      <c r="I55" s="17"/>
      <c r="J55" s="17"/>
      <c r="K55" s="17"/>
      <c r="L55" s="17"/>
      <c r="M55" s="17"/>
      <c r="N55" s="17"/>
      <c r="O55" s="17"/>
      <c r="P55" s="17"/>
      <c r="Q55" s="17"/>
    </row>
    <row r="56" ht="27" customHeight="1" spans="1:17">
      <c r="A56" s="17"/>
      <c r="B56" s="17"/>
      <c r="C56" s="17"/>
      <c r="D56" s="17"/>
      <c r="E56" s="17"/>
      <c r="F56" s="17"/>
      <c r="G56" s="17"/>
      <c r="H56" s="17"/>
      <c r="I56" s="17"/>
      <c r="J56" s="17"/>
      <c r="K56" s="17"/>
      <c r="L56" s="17"/>
      <c r="M56" s="17"/>
      <c r="N56" s="17"/>
      <c r="O56" s="17"/>
      <c r="P56" s="17"/>
      <c r="Q56" s="17"/>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8"/>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6" width="16"/>
    <col min="7" max="8" width="14.875"/>
    <col min="10" max="10" width="12.625"/>
    <col min="11" max="14" width="14.875"/>
    <col min="15" max="15" width="11.5"/>
    <col min="16" max="17" width="12.625"/>
  </cols>
  <sheetData>
    <row r="1" customHeight="1" spans="1:21">
      <c r="A1" s="477" t="s">
        <v>202</v>
      </c>
      <c r="B1" s="324"/>
      <c r="C1" s="324"/>
      <c r="D1" s="325"/>
      <c r="E1" s="326"/>
      <c r="F1" s="326"/>
      <c r="G1" s="326"/>
      <c r="H1" s="326"/>
      <c r="I1" s="326"/>
      <c r="J1" s="326"/>
      <c r="K1" s="326"/>
      <c r="L1" s="326"/>
      <c r="M1" s="326"/>
      <c r="N1" s="326"/>
      <c r="O1" s="325"/>
      <c r="P1" s="325"/>
      <c r="Q1" s="326"/>
      <c r="R1" s="342"/>
      <c r="S1" s="343"/>
      <c r="T1" s="344"/>
      <c r="U1" s="344"/>
    </row>
    <row r="2" ht="22.5" customHeight="1" spans="1:21">
      <c r="A2" s="328" t="s">
        <v>203</v>
      </c>
      <c r="B2" s="328"/>
      <c r="C2" s="328"/>
      <c r="D2" s="328"/>
      <c r="E2" s="328"/>
      <c r="F2" s="328"/>
      <c r="G2" s="328"/>
      <c r="H2" s="328"/>
      <c r="I2" s="328"/>
      <c r="J2" s="328"/>
      <c r="K2" s="328"/>
      <c r="L2" s="328"/>
      <c r="M2" s="328"/>
      <c r="N2" s="328"/>
      <c r="O2" s="328"/>
      <c r="P2" s="328"/>
      <c r="Q2" s="328"/>
      <c r="R2" s="328"/>
      <c r="S2" s="343"/>
      <c r="T2" s="343"/>
      <c r="U2" s="343"/>
    </row>
    <row r="3" customHeight="1" spans="1:21">
      <c r="A3" s="329" t="s">
        <v>174</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175</v>
      </c>
      <c r="B4" s="331"/>
      <c r="C4" s="331"/>
      <c r="D4" s="332" t="s">
        <v>108</v>
      </c>
      <c r="E4" s="333" t="s">
        <v>176</v>
      </c>
      <c r="F4" s="334" t="s">
        <v>204</v>
      </c>
      <c r="G4" s="334"/>
      <c r="H4" s="334"/>
      <c r="I4" s="334"/>
      <c r="J4" s="334"/>
      <c r="K4" s="334" t="s">
        <v>205</v>
      </c>
      <c r="L4" s="334"/>
      <c r="M4" s="334"/>
      <c r="N4" s="334"/>
      <c r="O4" s="334"/>
      <c r="P4" s="341"/>
      <c r="Q4" s="334" t="s">
        <v>206</v>
      </c>
      <c r="R4" s="334" t="s">
        <v>207</v>
      </c>
      <c r="S4" s="334"/>
      <c r="T4" s="334"/>
      <c r="U4" s="334"/>
    </row>
    <row r="5" ht="48" customHeight="1" spans="1:21">
      <c r="A5" s="335" t="s">
        <v>109</v>
      </c>
      <c r="B5" s="335" t="s">
        <v>110</v>
      </c>
      <c r="C5" s="335" t="s">
        <v>111</v>
      </c>
      <c r="D5" s="336"/>
      <c r="E5" s="337"/>
      <c r="F5" s="334" t="s">
        <v>78</v>
      </c>
      <c r="G5" s="334" t="s">
        <v>208</v>
      </c>
      <c r="H5" s="334" t="s">
        <v>209</v>
      </c>
      <c r="I5" s="334" t="s">
        <v>210</v>
      </c>
      <c r="J5" s="334" t="s">
        <v>211</v>
      </c>
      <c r="K5" s="334" t="s">
        <v>78</v>
      </c>
      <c r="L5" s="334" t="s">
        <v>212</v>
      </c>
      <c r="M5" s="334" t="s">
        <v>213</v>
      </c>
      <c r="N5" s="334" t="s">
        <v>214</v>
      </c>
      <c r="O5" s="334" t="s">
        <v>215</v>
      </c>
      <c r="P5" s="341" t="s">
        <v>216</v>
      </c>
      <c r="Q5" s="334"/>
      <c r="R5" s="334" t="s">
        <v>78</v>
      </c>
      <c r="S5" s="346" t="s">
        <v>217</v>
      </c>
      <c r="T5" s="346" t="s">
        <v>218</v>
      </c>
      <c r="U5" s="346" t="s">
        <v>207</v>
      </c>
    </row>
    <row r="6" s="40" customFormat="1" ht="31.5" customHeight="1" spans="1:21">
      <c r="A6" s="338"/>
      <c r="B6" s="338"/>
      <c r="C6" s="338"/>
      <c r="D6" s="478" t="s">
        <v>78</v>
      </c>
      <c r="E6" s="479">
        <f t="shared" ref="E6:U6" si="0">E7+E12+E15+E18+E23+E27</f>
        <v>2801373.46</v>
      </c>
      <c r="F6" s="479">
        <f t="shared" si="0"/>
        <v>2270484</v>
      </c>
      <c r="G6" s="479">
        <f t="shared" si="0"/>
        <v>1323108</v>
      </c>
      <c r="H6" s="479">
        <f t="shared" si="0"/>
        <v>947376</v>
      </c>
      <c r="I6" s="479">
        <f t="shared" si="0"/>
        <v>0</v>
      </c>
      <c r="J6" s="479">
        <f t="shared" si="0"/>
        <v>0</v>
      </c>
      <c r="K6" s="479">
        <f t="shared" si="0"/>
        <v>451502.98</v>
      </c>
      <c r="L6" s="479">
        <f t="shared" si="0"/>
        <v>211697.28</v>
      </c>
      <c r="M6" s="479">
        <f t="shared" si="0"/>
        <v>104848.64</v>
      </c>
      <c r="N6" s="479">
        <f t="shared" si="0"/>
        <v>105848.64</v>
      </c>
      <c r="O6" s="479">
        <f t="shared" si="0"/>
        <v>0</v>
      </c>
      <c r="P6" s="479">
        <f t="shared" si="0"/>
        <v>29108.42</v>
      </c>
      <c r="Q6" s="479">
        <f t="shared" si="0"/>
        <v>79386.48</v>
      </c>
      <c r="R6" s="479">
        <f t="shared" si="0"/>
        <v>0</v>
      </c>
      <c r="S6" s="479">
        <f t="shared" si="0"/>
        <v>0</v>
      </c>
      <c r="T6" s="479">
        <f t="shared" si="0"/>
        <v>0</v>
      </c>
      <c r="U6" s="479">
        <f t="shared" si="0"/>
        <v>0</v>
      </c>
    </row>
    <row r="7" ht="31.5" customHeight="1" spans="1:21">
      <c r="A7" s="338" t="s">
        <v>112</v>
      </c>
      <c r="B7" s="338"/>
      <c r="C7" s="338"/>
      <c r="D7" s="478" t="s">
        <v>113</v>
      </c>
      <c r="E7" s="479">
        <f t="shared" ref="E7:U7" si="1">E8+E10</f>
        <v>1307282.36</v>
      </c>
      <c r="F7" s="479">
        <f t="shared" si="1"/>
        <v>1061268</v>
      </c>
      <c r="G7" s="479">
        <f t="shared" si="1"/>
        <v>611976</v>
      </c>
      <c r="H7" s="479">
        <f t="shared" si="1"/>
        <v>449292</v>
      </c>
      <c r="I7" s="479">
        <f t="shared" si="1"/>
        <v>0</v>
      </c>
      <c r="J7" s="479">
        <f t="shared" si="1"/>
        <v>0</v>
      </c>
      <c r="K7" s="479">
        <f t="shared" si="1"/>
        <v>209295.8</v>
      </c>
      <c r="L7" s="479">
        <f t="shared" si="1"/>
        <v>97916.16</v>
      </c>
      <c r="M7" s="479">
        <f t="shared" si="1"/>
        <v>48958.08</v>
      </c>
      <c r="N7" s="479">
        <f t="shared" si="1"/>
        <v>48958.08</v>
      </c>
      <c r="O7" s="479">
        <f t="shared" si="1"/>
        <v>0</v>
      </c>
      <c r="P7" s="479">
        <f t="shared" si="1"/>
        <v>13463.48</v>
      </c>
      <c r="Q7" s="479">
        <f t="shared" si="1"/>
        <v>36718.56</v>
      </c>
      <c r="R7" s="479">
        <f t="shared" si="1"/>
        <v>0</v>
      </c>
      <c r="S7" s="479">
        <f t="shared" si="1"/>
        <v>0</v>
      </c>
      <c r="T7" s="479">
        <f t="shared" si="1"/>
        <v>0</v>
      </c>
      <c r="U7" s="479">
        <f t="shared" si="1"/>
        <v>0</v>
      </c>
    </row>
    <row r="8" ht="31.5" customHeight="1" spans="1:21">
      <c r="A8" s="338" t="s">
        <v>114</v>
      </c>
      <c r="B8" s="338" t="s">
        <v>115</v>
      </c>
      <c r="C8" s="338"/>
      <c r="D8" s="478" t="s">
        <v>116</v>
      </c>
      <c r="E8" s="479">
        <f t="shared" ref="E8:U8" si="2">E9</f>
        <v>1138241.96</v>
      </c>
      <c r="F8" s="479">
        <f t="shared" si="2"/>
        <v>922860</v>
      </c>
      <c r="G8" s="479">
        <f t="shared" si="2"/>
        <v>535776</v>
      </c>
      <c r="H8" s="479">
        <f t="shared" si="2"/>
        <v>387084</v>
      </c>
      <c r="I8" s="479">
        <f t="shared" si="2"/>
        <v>0</v>
      </c>
      <c r="J8" s="479">
        <f t="shared" si="2"/>
        <v>0</v>
      </c>
      <c r="K8" s="479">
        <f t="shared" si="2"/>
        <v>183235.4</v>
      </c>
      <c r="L8" s="479">
        <f t="shared" si="2"/>
        <v>85724.16</v>
      </c>
      <c r="M8" s="479">
        <f t="shared" si="2"/>
        <v>42862.08</v>
      </c>
      <c r="N8" s="479">
        <f t="shared" si="2"/>
        <v>42862.08</v>
      </c>
      <c r="O8" s="479">
        <f t="shared" si="2"/>
        <v>0</v>
      </c>
      <c r="P8" s="479">
        <f t="shared" si="2"/>
        <v>11787.08</v>
      </c>
      <c r="Q8" s="479">
        <f t="shared" si="2"/>
        <v>32146.56</v>
      </c>
      <c r="R8" s="479">
        <f t="shared" si="2"/>
        <v>0</v>
      </c>
      <c r="S8" s="479">
        <f t="shared" si="2"/>
        <v>0</v>
      </c>
      <c r="T8" s="479">
        <f t="shared" si="2"/>
        <v>0</v>
      </c>
      <c r="U8" s="479">
        <f t="shared" si="2"/>
        <v>0</v>
      </c>
    </row>
    <row r="9" ht="31.5" customHeight="1" spans="1:21">
      <c r="A9" s="338" t="s">
        <v>117</v>
      </c>
      <c r="B9" s="338" t="s">
        <v>118</v>
      </c>
      <c r="C9" s="338" t="s">
        <v>119</v>
      </c>
      <c r="D9" s="478" t="s">
        <v>120</v>
      </c>
      <c r="E9" s="479">
        <v>1138241.96</v>
      </c>
      <c r="F9" s="479">
        <v>922860</v>
      </c>
      <c r="G9" s="479">
        <v>535776</v>
      </c>
      <c r="H9" s="479">
        <v>387084</v>
      </c>
      <c r="I9" s="479">
        <v>0</v>
      </c>
      <c r="J9" s="479">
        <v>0</v>
      </c>
      <c r="K9" s="479">
        <v>183235.4</v>
      </c>
      <c r="L9" s="479">
        <v>85724.16</v>
      </c>
      <c r="M9" s="479">
        <v>42862.08</v>
      </c>
      <c r="N9" s="479">
        <v>42862.08</v>
      </c>
      <c r="O9" s="479">
        <v>0</v>
      </c>
      <c r="P9" s="479">
        <v>11787.08</v>
      </c>
      <c r="Q9" s="479">
        <v>32146.56</v>
      </c>
      <c r="R9" s="479">
        <v>0</v>
      </c>
      <c r="S9" s="479">
        <v>0</v>
      </c>
      <c r="T9" s="479">
        <v>0</v>
      </c>
      <c r="U9" s="479">
        <v>0</v>
      </c>
    </row>
    <row r="10" ht="31.5" customHeight="1" spans="1:21">
      <c r="A10" s="338" t="s">
        <v>114</v>
      </c>
      <c r="B10" s="338" t="s">
        <v>121</v>
      </c>
      <c r="C10" s="338"/>
      <c r="D10" s="478" t="s">
        <v>122</v>
      </c>
      <c r="E10" s="479">
        <f t="shared" ref="E10:U10" si="3">E11</f>
        <v>169040.4</v>
      </c>
      <c r="F10" s="479">
        <f t="shared" si="3"/>
        <v>138408</v>
      </c>
      <c r="G10" s="479">
        <f t="shared" si="3"/>
        <v>76200</v>
      </c>
      <c r="H10" s="479">
        <f t="shared" si="3"/>
        <v>62208</v>
      </c>
      <c r="I10" s="479">
        <f t="shared" si="3"/>
        <v>0</v>
      </c>
      <c r="J10" s="479">
        <f t="shared" si="3"/>
        <v>0</v>
      </c>
      <c r="K10" s="479">
        <f t="shared" si="3"/>
        <v>26060.4</v>
      </c>
      <c r="L10" s="479">
        <f t="shared" si="3"/>
        <v>12192</v>
      </c>
      <c r="M10" s="479">
        <f t="shared" si="3"/>
        <v>6096</v>
      </c>
      <c r="N10" s="479">
        <f t="shared" si="3"/>
        <v>6096</v>
      </c>
      <c r="O10" s="479">
        <f t="shared" si="3"/>
        <v>0</v>
      </c>
      <c r="P10" s="479">
        <f t="shared" si="3"/>
        <v>1676.4</v>
      </c>
      <c r="Q10" s="479">
        <f t="shared" si="3"/>
        <v>4572</v>
      </c>
      <c r="R10" s="479">
        <f t="shared" si="3"/>
        <v>0</v>
      </c>
      <c r="S10" s="479">
        <f t="shared" si="3"/>
        <v>0</v>
      </c>
      <c r="T10" s="479">
        <f t="shared" si="3"/>
        <v>0</v>
      </c>
      <c r="U10" s="479">
        <f t="shared" si="3"/>
        <v>0</v>
      </c>
    </row>
    <row r="11" ht="31.5" customHeight="1" spans="1:21">
      <c r="A11" s="338" t="s">
        <v>117</v>
      </c>
      <c r="B11" s="338" t="s">
        <v>123</v>
      </c>
      <c r="C11" s="338" t="s">
        <v>119</v>
      </c>
      <c r="D11" s="478" t="s">
        <v>124</v>
      </c>
      <c r="E11" s="479">
        <v>169040.4</v>
      </c>
      <c r="F11" s="479">
        <v>138408</v>
      </c>
      <c r="G11" s="479">
        <v>76200</v>
      </c>
      <c r="H11" s="479">
        <v>62208</v>
      </c>
      <c r="I11" s="479">
        <v>0</v>
      </c>
      <c r="J11" s="479">
        <v>0</v>
      </c>
      <c r="K11" s="479">
        <v>26060.4</v>
      </c>
      <c r="L11" s="479">
        <v>12192</v>
      </c>
      <c r="M11" s="479">
        <v>6096</v>
      </c>
      <c r="N11" s="479">
        <v>6096</v>
      </c>
      <c r="O11" s="479">
        <v>0</v>
      </c>
      <c r="P11" s="479">
        <v>1676.4</v>
      </c>
      <c r="Q11" s="479">
        <v>4572</v>
      </c>
      <c r="R11" s="479">
        <v>0</v>
      </c>
      <c r="S11" s="479">
        <v>0</v>
      </c>
      <c r="T11" s="479">
        <v>0</v>
      </c>
      <c r="U11" s="479">
        <v>0</v>
      </c>
    </row>
    <row r="12" ht="31.5" customHeight="1" spans="1:21">
      <c r="A12" s="338" t="s">
        <v>125</v>
      </c>
      <c r="B12" s="338"/>
      <c r="C12" s="338"/>
      <c r="D12" s="478" t="s">
        <v>126</v>
      </c>
      <c r="E12" s="479">
        <f t="shared" ref="E12:U12" si="4">E13</f>
        <v>68999.91</v>
      </c>
      <c r="F12" s="479">
        <f t="shared" si="4"/>
        <v>55512</v>
      </c>
      <c r="G12" s="479">
        <f t="shared" si="4"/>
        <v>33552</v>
      </c>
      <c r="H12" s="479">
        <f t="shared" si="4"/>
        <v>21960</v>
      </c>
      <c r="I12" s="479">
        <f t="shared" si="4"/>
        <v>0</v>
      </c>
      <c r="J12" s="479">
        <f t="shared" si="4"/>
        <v>0</v>
      </c>
      <c r="K12" s="479">
        <f t="shared" si="4"/>
        <v>11474.79</v>
      </c>
      <c r="L12" s="479">
        <f t="shared" si="4"/>
        <v>5368.32</v>
      </c>
      <c r="M12" s="479">
        <f t="shared" si="4"/>
        <v>2684.16</v>
      </c>
      <c r="N12" s="479">
        <f t="shared" si="4"/>
        <v>2684.16</v>
      </c>
      <c r="O12" s="479">
        <f t="shared" si="4"/>
        <v>0</v>
      </c>
      <c r="P12" s="479">
        <f t="shared" si="4"/>
        <v>738.15</v>
      </c>
      <c r="Q12" s="479">
        <f t="shared" si="4"/>
        <v>2013.12</v>
      </c>
      <c r="R12" s="479">
        <f t="shared" si="4"/>
        <v>0</v>
      </c>
      <c r="S12" s="479">
        <f t="shared" si="4"/>
        <v>0</v>
      </c>
      <c r="T12" s="479">
        <f t="shared" si="4"/>
        <v>0</v>
      </c>
      <c r="U12" s="479">
        <f t="shared" si="4"/>
        <v>0</v>
      </c>
    </row>
    <row r="13" ht="31.5" customHeight="1" spans="1:21">
      <c r="A13" s="338" t="s">
        <v>127</v>
      </c>
      <c r="B13" s="338" t="s">
        <v>119</v>
      </c>
      <c r="C13" s="338"/>
      <c r="D13" s="478" t="s">
        <v>128</v>
      </c>
      <c r="E13" s="479">
        <f t="shared" ref="E13:U13" si="5">E14</f>
        <v>68999.91</v>
      </c>
      <c r="F13" s="479">
        <f t="shared" si="5"/>
        <v>55512</v>
      </c>
      <c r="G13" s="479">
        <f t="shared" si="5"/>
        <v>33552</v>
      </c>
      <c r="H13" s="479">
        <f t="shared" si="5"/>
        <v>21960</v>
      </c>
      <c r="I13" s="479">
        <f t="shared" si="5"/>
        <v>0</v>
      </c>
      <c r="J13" s="479">
        <f t="shared" si="5"/>
        <v>0</v>
      </c>
      <c r="K13" s="479">
        <f t="shared" si="5"/>
        <v>11474.79</v>
      </c>
      <c r="L13" s="479">
        <f t="shared" si="5"/>
        <v>5368.32</v>
      </c>
      <c r="M13" s="479">
        <f t="shared" si="5"/>
        <v>2684.16</v>
      </c>
      <c r="N13" s="479">
        <f t="shared" si="5"/>
        <v>2684.16</v>
      </c>
      <c r="O13" s="479">
        <f t="shared" si="5"/>
        <v>0</v>
      </c>
      <c r="P13" s="479">
        <f t="shared" si="5"/>
        <v>738.15</v>
      </c>
      <c r="Q13" s="479">
        <f t="shared" si="5"/>
        <v>2013.12</v>
      </c>
      <c r="R13" s="479">
        <f t="shared" si="5"/>
        <v>0</v>
      </c>
      <c r="S13" s="479">
        <f t="shared" si="5"/>
        <v>0</v>
      </c>
      <c r="T13" s="479">
        <f t="shared" si="5"/>
        <v>0</v>
      </c>
      <c r="U13" s="479">
        <f t="shared" si="5"/>
        <v>0</v>
      </c>
    </row>
    <row r="14" ht="31.5" customHeight="1" spans="1:21">
      <c r="A14" s="338" t="s">
        <v>129</v>
      </c>
      <c r="B14" s="338" t="s">
        <v>130</v>
      </c>
      <c r="C14" s="338" t="s">
        <v>119</v>
      </c>
      <c r="D14" s="478" t="s">
        <v>131</v>
      </c>
      <c r="E14" s="479">
        <v>68999.91</v>
      </c>
      <c r="F14" s="479">
        <v>55512</v>
      </c>
      <c r="G14" s="479">
        <v>33552</v>
      </c>
      <c r="H14" s="479">
        <v>21960</v>
      </c>
      <c r="I14" s="479">
        <v>0</v>
      </c>
      <c r="J14" s="479">
        <v>0</v>
      </c>
      <c r="K14" s="479">
        <v>11474.79</v>
      </c>
      <c r="L14" s="479">
        <v>5368.32</v>
      </c>
      <c r="M14" s="479">
        <v>2684.16</v>
      </c>
      <c r="N14" s="479">
        <v>2684.16</v>
      </c>
      <c r="O14" s="479">
        <v>0</v>
      </c>
      <c r="P14" s="479">
        <v>738.15</v>
      </c>
      <c r="Q14" s="479">
        <v>2013.12</v>
      </c>
      <c r="R14" s="479">
        <v>0</v>
      </c>
      <c r="S14" s="479">
        <v>0</v>
      </c>
      <c r="T14" s="479">
        <v>0</v>
      </c>
      <c r="U14" s="479">
        <v>0</v>
      </c>
    </row>
    <row r="15" ht="31.5" customHeight="1" spans="1:21">
      <c r="A15" s="338" t="s">
        <v>132</v>
      </c>
      <c r="B15" s="338"/>
      <c r="C15" s="338"/>
      <c r="D15" s="478" t="s">
        <v>133</v>
      </c>
      <c r="E15" s="479">
        <f t="shared" ref="E15:U15" si="6">E16</f>
        <v>179868.04</v>
      </c>
      <c r="F15" s="479">
        <f t="shared" si="6"/>
        <v>146772</v>
      </c>
      <c r="G15" s="479">
        <f t="shared" si="6"/>
        <v>84816</v>
      </c>
      <c r="H15" s="479">
        <f t="shared" si="6"/>
        <v>61956</v>
      </c>
      <c r="I15" s="479">
        <f t="shared" si="6"/>
        <v>0</v>
      </c>
      <c r="J15" s="479">
        <f t="shared" si="6"/>
        <v>0</v>
      </c>
      <c r="K15" s="479">
        <f t="shared" si="6"/>
        <v>28007.08</v>
      </c>
      <c r="L15" s="479">
        <f t="shared" si="6"/>
        <v>13570.56</v>
      </c>
      <c r="M15" s="479">
        <f t="shared" si="6"/>
        <v>5785.28</v>
      </c>
      <c r="N15" s="479">
        <f t="shared" si="6"/>
        <v>6785.28</v>
      </c>
      <c r="O15" s="479">
        <f t="shared" si="6"/>
        <v>0</v>
      </c>
      <c r="P15" s="479">
        <f t="shared" si="6"/>
        <v>1865.96</v>
      </c>
      <c r="Q15" s="479">
        <f t="shared" si="6"/>
        <v>5088.96</v>
      </c>
      <c r="R15" s="479">
        <f t="shared" si="6"/>
        <v>0</v>
      </c>
      <c r="S15" s="479">
        <f t="shared" si="6"/>
        <v>0</v>
      </c>
      <c r="T15" s="479">
        <f t="shared" si="6"/>
        <v>0</v>
      </c>
      <c r="U15" s="479">
        <f t="shared" si="6"/>
        <v>0</v>
      </c>
    </row>
    <row r="16" ht="31.5" customHeight="1" spans="1:21">
      <c r="A16" s="338" t="s">
        <v>134</v>
      </c>
      <c r="B16" s="338" t="s">
        <v>119</v>
      </c>
      <c r="C16" s="338"/>
      <c r="D16" s="478" t="s">
        <v>135</v>
      </c>
      <c r="E16" s="479">
        <f t="shared" ref="E16:U16" si="7">E17</f>
        <v>179868.04</v>
      </c>
      <c r="F16" s="479">
        <f t="shared" si="7"/>
        <v>146772</v>
      </c>
      <c r="G16" s="479">
        <f t="shared" si="7"/>
        <v>84816</v>
      </c>
      <c r="H16" s="479">
        <f t="shared" si="7"/>
        <v>61956</v>
      </c>
      <c r="I16" s="479">
        <f t="shared" si="7"/>
        <v>0</v>
      </c>
      <c r="J16" s="479">
        <f t="shared" si="7"/>
        <v>0</v>
      </c>
      <c r="K16" s="479">
        <f t="shared" si="7"/>
        <v>28007.08</v>
      </c>
      <c r="L16" s="479">
        <f t="shared" si="7"/>
        <v>13570.56</v>
      </c>
      <c r="M16" s="479">
        <f t="shared" si="7"/>
        <v>5785.28</v>
      </c>
      <c r="N16" s="479">
        <f t="shared" si="7"/>
        <v>6785.28</v>
      </c>
      <c r="O16" s="479">
        <f t="shared" si="7"/>
        <v>0</v>
      </c>
      <c r="P16" s="479">
        <f t="shared" si="7"/>
        <v>1865.96</v>
      </c>
      <c r="Q16" s="479">
        <f t="shared" si="7"/>
        <v>5088.96</v>
      </c>
      <c r="R16" s="479">
        <f t="shared" si="7"/>
        <v>0</v>
      </c>
      <c r="S16" s="479">
        <f t="shared" si="7"/>
        <v>0</v>
      </c>
      <c r="T16" s="479">
        <f t="shared" si="7"/>
        <v>0</v>
      </c>
      <c r="U16" s="479">
        <f t="shared" si="7"/>
        <v>0</v>
      </c>
    </row>
    <row r="17" ht="31.5" customHeight="1" spans="1:21">
      <c r="A17" s="338" t="s">
        <v>136</v>
      </c>
      <c r="B17" s="338" t="s">
        <v>130</v>
      </c>
      <c r="C17" s="338" t="s">
        <v>119</v>
      </c>
      <c r="D17" s="478" t="s">
        <v>137</v>
      </c>
      <c r="E17" s="479">
        <v>179868.04</v>
      </c>
      <c r="F17" s="479">
        <v>146772</v>
      </c>
      <c r="G17" s="479">
        <v>84816</v>
      </c>
      <c r="H17" s="479">
        <v>61956</v>
      </c>
      <c r="I17" s="479">
        <v>0</v>
      </c>
      <c r="J17" s="479">
        <v>0</v>
      </c>
      <c r="K17" s="479">
        <v>28007.08</v>
      </c>
      <c r="L17" s="479">
        <v>13570.56</v>
      </c>
      <c r="M17" s="479">
        <v>5785.28</v>
      </c>
      <c r="N17" s="479">
        <v>6785.28</v>
      </c>
      <c r="O17" s="479">
        <v>0</v>
      </c>
      <c r="P17" s="479">
        <v>1865.96</v>
      </c>
      <c r="Q17" s="479">
        <v>5088.96</v>
      </c>
      <c r="R17" s="479">
        <v>0</v>
      </c>
      <c r="S17" s="479">
        <v>0</v>
      </c>
      <c r="T17" s="479">
        <v>0</v>
      </c>
      <c r="U17" s="479">
        <v>0</v>
      </c>
    </row>
    <row r="18" ht="31.5" customHeight="1" spans="1:21">
      <c r="A18" s="338" t="s">
        <v>145</v>
      </c>
      <c r="B18" s="338"/>
      <c r="C18" s="338"/>
      <c r="D18" s="478" t="s">
        <v>146</v>
      </c>
      <c r="E18" s="479">
        <f t="shared" ref="E18:U18" si="8">E19+E21</f>
        <v>717137.41</v>
      </c>
      <c r="F18" s="479">
        <f t="shared" si="8"/>
        <v>578568</v>
      </c>
      <c r="G18" s="479">
        <f t="shared" si="8"/>
        <v>344700</v>
      </c>
      <c r="H18" s="479">
        <f t="shared" si="8"/>
        <v>233868</v>
      </c>
      <c r="I18" s="479">
        <f t="shared" si="8"/>
        <v>0</v>
      </c>
      <c r="J18" s="479">
        <f t="shared" si="8"/>
        <v>0</v>
      </c>
      <c r="K18" s="479">
        <f t="shared" si="8"/>
        <v>117887.41</v>
      </c>
      <c r="L18" s="479">
        <f t="shared" si="8"/>
        <v>55152</v>
      </c>
      <c r="M18" s="479">
        <f t="shared" si="8"/>
        <v>27576</v>
      </c>
      <c r="N18" s="479">
        <f t="shared" si="8"/>
        <v>27576</v>
      </c>
      <c r="O18" s="479">
        <f t="shared" si="8"/>
        <v>0</v>
      </c>
      <c r="P18" s="479">
        <f t="shared" si="8"/>
        <v>7583.41</v>
      </c>
      <c r="Q18" s="479">
        <f t="shared" si="8"/>
        <v>20682</v>
      </c>
      <c r="R18" s="479">
        <f t="shared" si="8"/>
        <v>0</v>
      </c>
      <c r="S18" s="479">
        <f t="shared" si="8"/>
        <v>0</v>
      </c>
      <c r="T18" s="479">
        <f t="shared" si="8"/>
        <v>0</v>
      </c>
      <c r="U18" s="479">
        <f t="shared" si="8"/>
        <v>0</v>
      </c>
    </row>
    <row r="19" ht="31.5" customHeight="1" spans="1:21">
      <c r="A19" s="338" t="s">
        <v>147</v>
      </c>
      <c r="B19" s="338" t="s">
        <v>119</v>
      </c>
      <c r="C19" s="338"/>
      <c r="D19" s="478" t="s">
        <v>148</v>
      </c>
      <c r="E19" s="479">
        <f t="shared" ref="E19:U19" si="9">E20</f>
        <v>528722.14</v>
      </c>
      <c r="F19" s="479">
        <f t="shared" si="9"/>
        <v>426024</v>
      </c>
      <c r="G19" s="479">
        <f t="shared" si="9"/>
        <v>255468</v>
      </c>
      <c r="H19" s="479">
        <f t="shared" si="9"/>
        <v>170556</v>
      </c>
      <c r="I19" s="479">
        <f t="shared" si="9"/>
        <v>0</v>
      </c>
      <c r="J19" s="479">
        <f t="shared" si="9"/>
        <v>0</v>
      </c>
      <c r="K19" s="479">
        <f t="shared" si="9"/>
        <v>87370.06</v>
      </c>
      <c r="L19" s="479">
        <f t="shared" si="9"/>
        <v>40874.88</v>
      </c>
      <c r="M19" s="479">
        <f t="shared" si="9"/>
        <v>20437.44</v>
      </c>
      <c r="N19" s="479">
        <f t="shared" si="9"/>
        <v>20437.44</v>
      </c>
      <c r="O19" s="479">
        <f t="shared" si="9"/>
        <v>0</v>
      </c>
      <c r="P19" s="479">
        <f t="shared" si="9"/>
        <v>5620.3</v>
      </c>
      <c r="Q19" s="479">
        <f t="shared" si="9"/>
        <v>15328.08</v>
      </c>
      <c r="R19" s="479">
        <f t="shared" si="9"/>
        <v>0</v>
      </c>
      <c r="S19" s="479">
        <f t="shared" si="9"/>
        <v>0</v>
      </c>
      <c r="T19" s="479">
        <f t="shared" si="9"/>
        <v>0</v>
      </c>
      <c r="U19" s="479">
        <f t="shared" si="9"/>
        <v>0</v>
      </c>
    </row>
    <row r="20" ht="31.5" customHeight="1" spans="1:21">
      <c r="A20" s="338" t="s">
        <v>149</v>
      </c>
      <c r="B20" s="338" t="s">
        <v>130</v>
      </c>
      <c r="C20" s="338" t="s">
        <v>119</v>
      </c>
      <c r="D20" s="478" t="s">
        <v>150</v>
      </c>
      <c r="E20" s="479">
        <v>528722.14</v>
      </c>
      <c r="F20" s="479">
        <v>426024</v>
      </c>
      <c r="G20" s="479">
        <v>255468</v>
      </c>
      <c r="H20" s="479">
        <v>170556</v>
      </c>
      <c r="I20" s="479">
        <v>0</v>
      </c>
      <c r="J20" s="479">
        <v>0</v>
      </c>
      <c r="K20" s="479">
        <v>87370.06</v>
      </c>
      <c r="L20" s="479">
        <v>40874.88</v>
      </c>
      <c r="M20" s="479">
        <v>20437.44</v>
      </c>
      <c r="N20" s="479">
        <v>20437.44</v>
      </c>
      <c r="O20" s="479">
        <v>0</v>
      </c>
      <c r="P20" s="479">
        <v>5620.3</v>
      </c>
      <c r="Q20" s="479">
        <v>15328.08</v>
      </c>
      <c r="R20" s="479">
        <v>0</v>
      </c>
      <c r="S20" s="479">
        <v>0</v>
      </c>
      <c r="T20" s="479">
        <v>0</v>
      </c>
      <c r="U20" s="479">
        <v>0</v>
      </c>
    </row>
    <row r="21" ht="31.5" customHeight="1" spans="1:21">
      <c r="A21" s="338" t="s">
        <v>147</v>
      </c>
      <c r="B21" s="338" t="s">
        <v>151</v>
      </c>
      <c r="C21" s="338"/>
      <c r="D21" s="478" t="s">
        <v>152</v>
      </c>
      <c r="E21" s="479">
        <f t="shared" ref="E21:U21" si="10">E22</f>
        <v>188415.27</v>
      </c>
      <c r="F21" s="479">
        <f t="shared" si="10"/>
        <v>152544</v>
      </c>
      <c r="G21" s="479">
        <f t="shared" si="10"/>
        <v>89232</v>
      </c>
      <c r="H21" s="479">
        <f t="shared" si="10"/>
        <v>63312</v>
      </c>
      <c r="I21" s="479">
        <f t="shared" si="10"/>
        <v>0</v>
      </c>
      <c r="J21" s="479">
        <f t="shared" si="10"/>
        <v>0</v>
      </c>
      <c r="K21" s="479">
        <f t="shared" si="10"/>
        <v>30517.35</v>
      </c>
      <c r="L21" s="479">
        <f t="shared" si="10"/>
        <v>14277.12</v>
      </c>
      <c r="M21" s="479">
        <f t="shared" si="10"/>
        <v>7138.56</v>
      </c>
      <c r="N21" s="479">
        <f t="shared" si="10"/>
        <v>7138.56</v>
      </c>
      <c r="O21" s="479">
        <f t="shared" si="10"/>
        <v>0</v>
      </c>
      <c r="P21" s="479">
        <f t="shared" si="10"/>
        <v>1963.11</v>
      </c>
      <c r="Q21" s="479">
        <f t="shared" si="10"/>
        <v>5353.92</v>
      </c>
      <c r="R21" s="479">
        <f t="shared" si="10"/>
        <v>0</v>
      </c>
      <c r="S21" s="479">
        <f t="shared" si="10"/>
        <v>0</v>
      </c>
      <c r="T21" s="479">
        <f t="shared" si="10"/>
        <v>0</v>
      </c>
      <c r="U21" s="479">
        <f t="shared" si="10"/>
        <v>0</v>
      </c>
    </row>
    <row r="22" ht="31.5" customHeight="1" spans="1:21">
      <c r="A22" s="338" t="s">
        <v>149</v>
      </c>
      <c r="B22" s="338" t="s">
        <v>153</v>
      </c>
      <c r="C22" s="338" t="s">
        <v>119</v>
      </c>
      <c r="D22" s="478" t="s">
        <v>154</v>
      </c>
      <c r="E22" s="479">
        <v>188415.27</v>
      </c>
      <c r="F22" s="479">
        <v>152544</v>
      </c>
      <c r="G22" s="479">
        <v>89232</v>
      </c>
      <c r="H22" s="479">
        <v>63312</v>
      </c>
      <c r="I22" s="479">
        <v>0</v>
      </c>
      <c r="J22" s="479">
        <v>0</v>
      </c>
      <c r="K22" s="479">
        <v>30517.35</v>
      </c>
      <c r="L22" s="479">
        <v>14277.12</v>
      </c>
      <c r="M22" s="479">
        <v>7138.56</v>
      </c>
      <c r="N22" s="479">
        <v>7138.56</v>
      </c>
      <c r="O22" s="479">
        <v>0</v>
      </c>
      <c r="P22" s="479">
        <v>1963.11</v>
      </c>
      <c r="Q22" s="479">
        <v>5353.92</v>
      </c>
      <c r="R22" s="479">
        <v>0</v>
      </c>
      <c r="S22" s="479">
        <v>0</v>
      </c>
      <c r="T22" s="479">
        <v>0</v>
      </c>
      <c r="U22" s="479">
        <v>0</v>
      </c>
    </row>
    <row r="23" ht="31.5" customHeight="1" spans="1:21">
      <c r="A23" s="338" t="s">
        <v>158</v>
      </c>
      <c r="B23" s="338"/>
      <c r="C23" s="338"/>
      <c r="D23" s="478" t="s">
        <v>159</v>
      </c>
      <c r="E23" s="479">
        <f t="shared" ref="E23:U23" si="11">E24</f>
        <v>244562.65</v>
      </c>
      <c r="F23" s="479">
        <f t="shared" si="11"/>
        <v>198204</v>
      </c>
      <c r="G23" s="479">
        <f t="shared" si="11"/>
        <v>115320</v>
      </c>
      <c r="H23" s="479">
        <f t="shared" si="11"/>
        <v>82884</v>
      </c>
      <c r="I23" s="479">
        <f t="shared" si="11"/>
        <v>0</v>
      </c>
      <c r="J23" s="479">
        <f t="shared" si="11"/>
        <v>0</v>
      </c>
      <c r="K23" s="479">
        <f t="shared" si="11"/>
        <v>39439.45</v>
      </c>
      <c r="L23" s="479">
        <f t="shared" si="11"/>
        <v>18451.2</v>
      </c>
      <c r="M23" s="479">
        <f t="shared" si="11"/>
        <v>9225.6</v>
      </c>
      <c r="N23" s="479">
        <f t="shared" si="11"/>
        <v>9225.6</v>
      </c>
      <c r="O23" s="479">
        <f t="shared" si="11"/>
        <v>0</v>
      </c>
      <c r="P23" s="479">
        <f t="shared" si="11"/>
        <v>2537.05</v>
      </c>
      <c r="Q23" s="479">
        <f t="shared" si="11"/>
        <v>6919.2</v>
      </c>
      <c r="R23" s="479">
        <f t="shared" si="11"/>
        <v>0</v>
      </c>
      <c r="S23" s="479">
        <f t="shared" si="11"/>
        <v>0</v>
      </c>
      <c r="T23" s="479">
        <f t="shared" si="11"/>
        <v>0</v>
      </c>
      <c r="U23" s="479">
        <f t="shared" si="11"/>
        <v>0</v>
      </c>
    </row>
    <row r="24" ht="31.5" customHeight="1" spans="1:21">
      <c r="A24" s="338" t="s">
        <v>160</v>
      </c>
      <c r="B24" s="338" t="s">
        <v>119</v>
      </c>
      <c r="C24" s="338"/>
      <c r="D24" s="478" t="s">
        <v>161</v>
      </c>
      <c r="E24" s="479">
        <f t="shared" ref="E24:U24" si="12">SUM(E25:E26)</f>
        <v>244562.65</v>
      </c>
      <c r="F24" s="479">
        <f t="shared" si="12"/>
        <v>198204</v>
      </c>
      <c r="G24" s="479">
        <f t="shared" si="12"/>
        <v>115320</v>
      </c>
      <c r="H24" s="479">
        <f t="shared" si="12"/>
        <v>82884</v>
      </c>
      <c r="I24" s="479">
        <f t="shared" si="12"/>
        <v>0</v>
      </c>
      <c r="J24" s="479">
        <f t="shared" si="12"/>
        <v>0</v>
      </c>
      <c r="K24" s="479">
        <f t="shared" si="12"/>
        <v>39439.45</v>
      </c>
      <c r="L24" s="479">
        <f t="shared" si="12"/>
        <v>18451.2</v>
      </c>
      <c r="M24" s="479">
        <f t="shared" si="12"/>
        <v>9225.6</v>
      </c>
      <c r="N24" s="479">
        <f t="shared" si="12"/>
        <v>9225.6</v>
      </c>
      <c r="O24" s="479">
        <f t="shared" si="12"/>
        <v>0</v>
      </c>
      <c r="P24" s="479">
        <f t="shared" si="12"/>
        <v>2537.05</v>
      </c>
      <c r="Q24" s="479">
        <f t="shared" si="12"/>
        <v>6919.2</v>
      </c>
      <c r="R24" s="479">
        <f t="shared" si="12"/>
        <v>0</v>
      </c>
      <c r="S24" s="479">
        <f t="shared" si="12"/>
        <v>0</v>
      </c>
      <c r="T24" s="479">
        <f t="shared" si="12"/>
        <v>0</v>
      </c>
      <c r="U24" s="479">
        <f t="shared" si="12"/>
        <v>0</v>
      </c>
    </row>
    <row r="25" ht="31.5" customHeight="1" spans="1:21">
      <c r="A25" s="338" t="s">
        <v>162</v>
      </c>
      <c r="B25" s="338" t="s">
        <v>130</v>
      </c>
      <c r="C25" s="338" t="s">
        <v>119</v>
      </c>
      <c r="D25" s="478" t="s">
        <v>163</v>
      </c>
      <c r="E25" s="479">
        <v>134450.96</v>
      </c>
      <c r="F25" s="479">
        <v>107808</v>
      </c>
      <c r="G25" s="479">
        <v>66276</v>
      </c>
      <c r="H25" s="479">
        <v>41532</v>
      </c>
      <c r="I25" s="479">
        <v>0</v>
      </c>
      <c r="J25" s="479">
        <v>0</v>
      </c>
      <c r="K25" s="479">
        <v>22666.4</v>
      </c>
      <c r="L25" s="479">
        <v>10604.16</v>
      </c>
      <c r="M25" s="479">
        <v>5302.08</v>
      </c>
      <c r="N25" s="479">
        <v>5302.08</v>
      </c>
      <c r="O25" s="479">
        <v>0</v>
      </c>
      <c r="P25" s="479">
        <v>1458.08</v>
      </c>
      <c r="Q25" s="479">
        <v>3976.56</v>
      </c>
      <c r="R25" s="479">
        <v>0</v>
      </c>
      <c r="S25" s="479">
        <v>0</v>
      </c>
      <c r="T25" s="479">
        <v>0</v>
      </c>
      <c r="U25" s="479">
        <v>0</v>
      </c>
    </row>
    <row r="26" ht="31.5" customHeight="1" spans="1:21">
      <c r="A26" s="338" t="s">
        <v>162</v>
      </c>
      <c r="B26" s="338" t="s">
        <v>130</v>
      </c>
      <c r="C26" s="338" t="s">
        <v>164</v>
      </c>
      <c r="D26" s="478" t="s">
        <v>165</v>
      </c>
      <c r="E26" s="479">
        <v>110111.69</v>
      </c>
      <c r="F26" s="479">
        <v>90396</v>
      </c>
      <c r="G26" s="479">
        <v>49044</v>
      </c>
      <c r="H26" s="479">
        <v>41352</v>
      </c>
      <c r="I26" s="479">
        <v>0</v>
      </c>
      <c r="J26" s="479">
        <v>0</v>
      </c>
      <c r="K26" s="479">
        <v>16773.05</v>
      </c>
      <c r="L26" s="479">
        <v>7847.04</v>
      </c>
      <c r="M26" s="479">
        <v>3923.52</v>
      </c>
      <c r="N26" s="479">
        <v>3923.52</v>
      </c>
      <c r="O26" s="479">
        <v>0</v>
      </c>
      <c r="P26" s="479">
        <v>1078.97</v>
      </c>
      <c r="Q26" s="479">
        <v>2942.64</v>
      </c>
      <c r="R26" s="479">
        <v>0</v>
      </c>
      <c r="S26" s="479">
        <v>0</v>
      </c>
      <c r="T26" s="479">
        <v>0</v>
      </c>
      <c r="U26" s="479">
        <v>0</v>
      </c>
    </row>
    <row r="27" ht="31.5" customHeight="1" spans="1:21">
      <c r="A27" s="338" t="s">
        <v>166</v>
      </c>
      <c r="B27" s="338"/>
      <c r="C27" s="338"/>
      <c r="D27" s="478" t="s">
        <v>167</v>
      </c>
      <c r="E27" s="479">
        <f t="shared" ref="E27:U27" si="13">E28</f>
        <v>283523.09</v>
      </c>
      <c r="F27" s="479">
        <f t="shared" si="13"/>
        <v>230160</v>
      </c>
      <c r="G27" s="479">
        <f t="shared" si="13"/>
        <v>132744</v>
      </c>
      <c r="H27" s="479">
        <f t="shared" si="13"/>
        <v>97416</v>
      </c>
      <c r="I27" s="479">
        <f t="shared" si="13"/>
        <v>0</v>
      </c>
      <c r="J27" s="479">
        <f t="shared" si="13"/>
        <v>0</v>
      </c>
      <c r="K27" s="479">
        <f t="shared" si="13"/>
        <v>45398.45</v>
      </c>
      <c r="L27" s="479">
        <f t="shared" si="13"/>
        <v>21239.04</v>
      </c>
      <c r="M27" s="479">
        <f t="shared" si="13"/>
        <v>10619.52</v>
      </c>
      <c r="N27" s="479">
        <f t="shared" si="13"/>
        <v>10619.52</v>
      </c>
      <c r="O27" s="479">
        <f t="shared" si="13"/>
        <v>0</v>
      </c>
      <c r="P27" s="479">
        <f t="shared" si="13"/>
        <v>2920.37</v>
      </c>
      <c r="Q27" s="479">
        <f t="shared" si="13"/>
        <v>7964.64</v>
      </c>
      <c r="R27" s="479">
        <f t="shared" si="13"/>
        <v>0</v>
      </c>
      <c r="S27" s="479">
        <f t="shared" si="13"/>
        <v>0</v>
      </c>
      <c r="T27" s="479">
        <f t="shared" si="13"/>
        <v>0</v>
      </c>
      <c r="U27" s="479">
        <f t="shared" si="13"/>
        <v>0</v>
      </c>
    </row>
    <row r="28" ht="31.5" customHeight="1" spans="1:21">
      <c r="A28" s="338" t="s">
        <v>168</v>
      </c>
      <c r="B28" s="338" t="s">
        <v>119</v>
      </c>
      <c r="C28" s="338"/>
      <c r="D28" s="478" t="s">
        <v>169</v>
      </c>
      <c r="E28" s="479">
        <f t="shared" ref="E28:U28" si="14">E29</f>
        <v>283523.09</v>
      </c>
      <c r="F28" s="479">
        <f t="shared" si="14"/>
        <v>230160</v>
      </c>
      <c r="G28" s="479">
        <f t="shared" si="14"/>
        <v>132744</v>
      </c>
      <c r="H28" s="479">
        <f t="shared" si="14"/>
        <v>97416</v>
      </c>
      <c r="I28" s="479">
        <f t="shared" si="14"/>
        <v>0</v>
      </c>
      <c r="J28" s="479">
        <f t="shared" si="14"/>
        <v>0</v>
      </c>
      <c r="K28" s="479">
        <f t="shared" si="14"/>
        <v>45398.45</v>
      </c>
      <c r="L28" s="479">
        <f t="shared" si="14"/>
        <v>21239.04</v>
      </c>
      <c r="M28" s="479">
        <f t="shared" si="14"/>
        <v>10619.52</v>
      </c>
      <c r="N28" s="479">
        <f t="shared" si="14"/>
        <v>10619.52</v>
      </c>
      <c r="O28" s="479">
        <f t="shared" si="14"/>
        <v>0</v>
      </c>
      <c r="P28" s="479">
        <f t="shared" si="14"/>
        <v>2920.37</v>
      </c>
      <c r="Q28" s="479">
        <f t="shared" si="14"/>
        <v>7964.64</v>
      </c>
      <c r="R28" s="479">
        <f t="shared" si="14"/>
        <v>0</v>
      </c>
      <c r="S28" s="479">
        <f t="shared" si="14"/>
        <v>0</v>
      </c>
      <c r="T28" s="479">
        <f t="shared" si="14"/>
        <v>0</v>
      </c>
      <c r="U28" s="479">
        <f t="shared" si="14"/>
        <v>0</v>
      </c>
    </row>
    <row r="29" ht="31.5" customHeight="1" spans="1:21">
      <c r="A29" s="338" t="s">
        <v>170</v>
      </c>
      <c r="B29" s="338" t="s">
        <v>130</v>
      </c>
      <c r="C29" s="338" t="s">
        <v>121</v>
      </c>
      <c r="D29" s="478" t="s">
        <v>171</v>
      </c>
      <c r="E29" s="479">
        <v>283523.09</v>
      </c>
      <c r="F29" s="479">
        <v>230160</v>
      </c>
      <c r="G29" s="479">
        <v>132744</v>
      </c>
      <c r="H29" s="479">
        <v>97416</v>
      </c>
      <c r="I29" s="479">
        <v>0</v>
      </c>
      <c r="J29" s="479">
        <v>0</v>
      </c>
      <c r="K29" s="479">
        <v>45398.45</v>
      </c>
      <c r="L29" s="479">
        <v>21239.04</v>
      </c>
      <c r="M29" s="479">
        <v>10619.52</v>
      </c>
      <c r="N29" s="479">
        <v>10619.52</v>
      </c>
      <c r="O29" s="479">
        <v>0</v>
      </c>
      <c r="P29" s="479">
        <v>2920.37</v>
      </c>
      <c r="Q29" s="479">
        <v>7964.64</v>
      </c>
      <c r="R29" s="479">
        <v>0</v>
      </c>
      <c r="S29" s="479">
        <v>0</v>
      </c>
      <c r="T29" s="479">
        <v>0</v>
      </c>
      <c r="U29" s="479">
        <v>0</v>
      </c>
    </row>
    <row r="30" ht="31.5" customHeight="1" spans="1:21">
      <c r="A30" s="17"/>
      <c r="B30" s="17"/>
      <c r="C30" s="17"/>
      <c r="D30" s="17"/>
      <c r="E30" s="17"/>
      <c r="F30" s="17"/>
      <c r="G30" s="17"/>
      <c r="H30" s="17"/>
      <c r="I30" s="17"/>
      <c r="J30" s="17"/>
      <c r="K30" s="17"/>
      <c r="L30" s="17"/>
      <c r="M30" s="17"/>
      <c r="N30" s="17"/>
      <c r="O30" s="17"/>
      <c r="P30" s="17"/>
      <c r="Q30" s="17"/>
      <c r="R30" s="17"/>
      <c r="S30" s="17"/>
      <c r="T30" s="17"/>
      <c r="U30" s="17"/>
    </row>
    <row r="31" ht="31.5" customHeight="1" spans="1:21">
      <c r="A31" s="17"/>
      <c r="B31" s="17"/>
      <c r="C31" s="17"/>
      <c r="D31" s="17"/>
      <c r="E31" s="17"/>
      <c r="F31" s="17"/>
      <c r="G31" s="17"/>
      <c r="H31" s="17"/>
      <c r="I31" s="17"/>
      <c r="J31" s="17"/>
      <c r="K31" s="17"/>
      <c r="L31" s="17"/>
      <c r="M31" s="17"/>
      <c r="N31" s="17"/>
      <c r="O31" s="17"/>
      <c r="P31" s="17"/>
      <c r="Q31" s="17"/>
      <c r="R31" s="17"/>
      <c r="S31" s="17"/>
      <c r="T31" s="17"/>
      <c r="U31" s="17"/>
    </row>
    <row r="32" ht="31.5" customHeight="1" spans="1:21">
      <c r="A32" s="17"/>
      <c r="B32" s="17"/>
      <c r="C32" s="17"/>
      <c r="D32" s="17"/>
      <c r="E32" s="17"/>
      <c r="F32" s="17"/>
      <c r="G32" s="17"/>
      <c r="H32" s="17"/>
      <c r="I32" s="17"/>
      <c r="J32" s="17"/>
      <c r="K32" s="17"/>
      <c r="L32" s="17"/>
      <c r="M32" s="17"/>
      <c r="N32" s="17"/>
      <c r="O32" s="17"/>
      <c r="P32" s="17"/>
      <c r="Q32" s="17"/>
      <c r="R32" s="17"/>
      <c r="S32" s="17"/>
      <c r="T32" s="17"/>
      <c r="U32" s="17"/>
    </row>
    <row r="33" ht="31.5" customHeight="1" spans="1:21">
      <c r="A33" s="17"/>
      <c r="B33" s="17"/>
      <c r="C33" s="17"/>
      <c r="D33" s="17"/>
      <c r="E33" s="17"/>
      <c r="F33" s="17"/>
      <c r="G33" s="17"/>
      <c r="H33" s="17"/>
      <c r="I33" s="17"/>
      <c r="J33" s="17"/>
      <c r="K33" s="17"/>
      <c r="L33" s="17"/>
      <c r="M33" s="17"/>
      <c r="N33" s="17"/>
      <c r="O33" s="17"/>
      <c r="P33" s="17"/>
      <c r="Q33" s="17"/>
      <c r="R33" s="17"/>
      <c r="S33" s="17"/>
      <c r="T33" s="17"/>
      <c r="U33" s="17"/>
    </row>
    <row r="34" ht="31.5" customHeight="1" spans="1:21">
      <c r="A34" s="17"/>
      <c r="B34" s="17"/>
      <c r="C34" s="17"/>
      <c r="D34" s="17"/>
      <c r="E34" s="17"/>
      <c r="F34" s="17"/>
      <c r="G34" s="17"/>
      <c r="H34" s="17"/>
      <c r="I34" s="17"/>
      <c r="J34" s="17"/>
      <c r="K34" s="17"/>
      <c r="L34" s="17"/>
      <c r="M34" s="17"/>
      <c r="N34" s="17"/>
      <c r="O34" s="17"/>
      <c r="P34" s="17"/>
      <c r="Q34" s="17"/>
      <c r="R34" s="17"/>
      <c r="S34" s="17"/>
      <c r="T34" s="17"/>
      <c r="U34" s="17"/>
    </row>
    <row r="35" ht="31.5" customHeight="1" spans="1:21">
      <c r="A35" s="17"/>
      <c r="B35" s="17"/>
      <c r="C35" s="17"/>
      <c r="D35" s="17"/>
      <c r="E35" s="17"/>
      <c r="F35" s="17"/>
      <c r="G35" s="17"/>
      <c r="H35" s="17"/>
      <c r="I35" s="17"/>
      <c r="J35" s="17"/>
      <c r="K35" s="17"/>
      <c r="L35" s="17"/>
      <c r="M35" s="17"/>
      <c r="N35" s="17"/>
      <c r="O35" s="17"/>
      <c r="P35" s="17"/>
      <c r="Q35" s="17"/>
      <c r="R35" s="17"/>
      <c r="S35" s="17"/>
      <c r="T35" s="17"/>
      <c r="U35" s="17"/>
    </row>
    <row r="36" ht="31.5" customHeight="1" spans="1:21">
      <c r="A36" s="17"/>
      <c r="B36" s="17"/>
      <c r="C36" s="17"/>
      <c r="D36" s="17"/>
      <c r="E36" s="17"/>
      <c r="F36" s="17"/>
      <c r="G36" s="17"/>
      <c r="H36" s="17"/>
      <c r="I36" s="17"/>
      <c r="J36" s="17"/>
      <c r="K36" s="17"/>
      <c r="L36" s="17"/>
      <c r="M36" s="17"/>
      <c r="N36" s="17"/>
      <c r="O36" s="17"/>
      <c r="P36" s="17"/>
      <c r="Q36" s="17"/>
      <c r="R36" s="17"/>
      <c r="S36" s="17"/>
      <c r="T36" s="17"/>
      <c r="U36" s="17"/>
    </row>
    <row r="37" ht="31.5" customHeight="1" spans="1:21">
      <c r="A37" s="17"/>
      <c r="B37" s="17"/>
      <c r="C37" s="17"/>
      <c r="D37" s="17"/>
      <c r="E37" s="17"/>
      <c r="F37" s="17"/>
      <c r="G37" s="17"/>
      <c r="H37" s="17"/>
      <c r="I37" s="17"/>
      <c r="J37" s="17"/>
      <c r="K37" s="17"/>
      <c r="L37" s="17"/>
      <c r="M37" s="17"/>
      <c r="N37" s="17"/>
      <c r="O37" s="17"/>
      <c r="P37" s="17"/>
      <c r="Q37" s="17"/>
      <c r="R37" s="17"/>
      <c r="S37" s="17"/>
      <c r="T37" s="17"/>
      <c r="U37" s="17"/>
    </row>
    <row r="38" ht="31.5" customHeight="1" spans="1:21">
      <c r="A38" s="17"/>
      <c r="B38" s="17"/>
      <c r="C38" s="17"/>
      <c r="D38" s="17"/>
      <c r="E38" s="17"/>
      <c r="F38" s="17"/>
      <c r="G38" s="17"/>
      <c r="H38" s="17"/>
      <c r="I38" s="17"/>
      <c r="J38" s="17"/>
      <c r="K38" s="17"/>
      <c r="L38" s="17"/>
      <c r="M38" s="17"/>
      <c r="N38" s="17"/>
      <c r="O38" s="17"/>
      <c r="P38" s="17"/>
      <c r="Q38" s="17"/>
      <c r="R38" s="17"/>
      <c r="S38" s="17"/>
      <c r="T38" s="17"/>
      <c r="U38" s="17"/>
    </row>
    <row r="39" ht="31.5" customHeight="1" spans="1:21">
      <c r="A39" s="17"/>
      <c r="B39" s="17"/>
      <c r="C39" s="17"/>
      <c r="D39" s="17"/>
      <c r="E39" s="17"/>
      <c r="F39" s="17"/>
      <c r="G39" s="17"/>
      <c r="H39" s="17"/>
      <c r="I39" s="17"/>
      <c r="J39" s="17"/>
      <c r="K39" s="17"/>
      <c r="L39" s="17"/>
      <c r="M39" s="17"/>
      <c r="N39" s="17"/>
      <c r="O39" s="17"/>
      <c r="P39" s="17"/>
      <c r="Q39" s="17"/>
      <c r="R39" s="17"/>
      <c r="S39" s="17"/>
      <c r="T39" s="17"/>
      <c r="U39" s="17"/>
    </row>
    <row r="40" ht="31.5" customHeight="1" spans="1:21">
      <c r="A40" s="17"/>
      <c r="B40" s="17"/>
      <c r="C40" s="17"/>
      <c r="D40" s="17"/>
      <c r="E40" s="17"/>
      <c r="F40" s="17"/>
      <c r="G40" s="17"/>
      <c r="H40" s="17"/>
      <c r="I40" s="17"/>
      <c r="J40" s="17"/>
      <c r="K40" s="17"/>
      <c r="L40" s="17"/>
      <c r="M40" s="17"/>
      <c r="N40" s="17"/>
      <c r="O40" s="17"/>
      <c r="P40" s="17"/>
      <c r="Q40" s="17"/>
      <c r="R40" s="17"/>
      <c r="S40" s="17"/>
      <c r="T40" s="17"/>
      <c r="U40" s="17"/>
    </row>
    <row r="41" ht="31.5" customHeight="1" spans="1:21">
      <c r="A41" s="17"/>
      <c r="B41" s="17"/>
      <c r="C41" s="17"/>
      <c r="D41" s="17"/>
      <c r="E41" s="17"/>
      <c r="F41" s="17"/>
      <c r="G41" s="17"/>
      <c r="H41" s="17"/>
      <c r="I41" s="17"/>
      <c r="J41" s="17"/>
      <c r="K41" s="17"/>
      <c r="L41" s="17"/>
      <c r="M41" s="17"/>
      <c r="N41" s="17"/>
      <c r="O41" s="17"/>
      <c r="P41" s="17"/>
      <c r="Q41" s="17"/>
      <c r="R41" s="17"/>
      <c r="S41" s="17"/>
      <c r="T41" s="17"/>
      <c r="U41" s="17"/>
    </row>
    <row r="42" ht="31.5" customHeight="1" spans="1:21">
      <c r="A42" s="17"/>
      <c r="B42" s="17"/>
      <c r="C42" s="17"/>
      <c r="D42" s="17"/>
      <c r="E42" s="17"/>
      <c r="F42" s="17"/>
      <c r="G42" s="17"/>
      <c r="H42" s="17"/>
      <c r="I42" s="17"/>
      <c r="J42" s="17"/>
      <c r="K42" s="17"/>
      <c r="L42" s="17"/>
      <c r="M42" s="17"/>
      <c r="N42" s="17"/>
      <c r="O42" s="17"/>
      <c r="P42" s="17"/>
      <c r="Q42" s="17"/>
      <c r="R42" s="17"/>
      <c r="S42" s="17"/>
      <c r="T42" s="17"/>
      <c r="U42" s="17"/>
    </row>
    <row r="43" ht="31.5" customHeight="1" spans="1:21">
      <c r="A43" s="17"/>
      <c r="B43" s="17"/>
      <c r="C43" s="17"/>
      <c r="D43" s="17"/>
      <c r="E43" s="17"/>
      <c r="F43" s="17"/>
      <c r="G43" s="17"/>
      <c r="H43" s="17"/>
      <c r="I43" s="17"/>
      <c r="J43" s="17"/>
      <c r="K43" s="17"/>
      <c r="L43" s="17"/>
      <c r="M43" s="17"/>
      <c r="N43" s="17"/>
      <c r="O43" s="17"/>
      <c r="P43" s="17"/>
      <c r="Q43" s="17"/>
      <c r="R43" s="17"/>
      <c r="S43" s="17"/>
      <c r="T43" s="17"/>
      <c r="U43" s="17"/>
    </row>
    <row r="44" ht="31.5" customHeight="1" spans="1:21">
      <c r="A44" s="17"/>
      <c r="B44" s="17"/>
      <c r="C44" s="17"/>
      <c r="D44" s="17"/>
      <c r="E44" s="17"/>
      <c r="F44" s="17"/>
      <c r="G44" s="17"/>
      <c r="H44" s="17"/>
      <c r="I44" s="17"/>
      <c r="J44" s="17"/>
      <c r="K44" s="17"/>
      <c r="L44" s="17"/>
      <c r="M44" s="17"/>
      <c r="N44" s="17"/>
      <c r="O44" s="17"/>
      <c r="P44" s="17"/>
      <c r="Q44" s="17"/>
      <c r="R44" s="17"/>
      <c r="S44" s="17"/>
      <c r="T44" s="17"/>
      <c r="U44" s="17"/>
    </row>
    <row r="45" ht="31.5" customHeight="1" spans="1:21">
      <c r="A45" s="17"/>
      <c r="B45" s="17"/>
      <c r="C45" s="17"/>
      <c r="D45" s="17"/>
      <c r="E45" s="17"/>
      <c r="F45" s="17"/>
      <c r="G45" s="17"/>
      <c r="H45" s="17"/>
      <c r="I45" s="17"/>
      <c r="J45" s="17"/>
      <c r="K45" s="17"/>
      <c r="L45" s="17"/>
      <c r="M45" s="17"/>
      <c r="N45" s="17"/>
      <c r="O45" s="17"/>
      <c r="P45" s="17"/>
      <c r="Q45" s="17"/>
      <c r="R45" s="17"/>
      <c r="S45" s="17"/>
      <c r="T45" s="17"/>
      <c r="U45" s="17"/>
    </row>
    <row r="46" ht="31.5" customHeight="1" spans="1:21">
      <c r="A46" s="17"/>
      <c r="B46" s="17"/>
      <c r="C46" s="17"/>
      <c r="D46" s="17"/>
      <c r="E46" s="17"/>
      <c r="F46" s="17"/>
      <c r="G46" s="17"/>
      <c r="H46" s="17"/>
      <c r="I46" s="17"/>
      <c r="J46" s="17"/>
      <c r="K46" s="17"/>
      <c r="L46" s="17"/>
      <c r="M46" s="17"/>
      <c r="N46" s="17"/>
      <c r="O46" s="17"/>
      <c r="P46" s="17"/>
      <c r="Q46" s="17"/>
      <c r="R46" s="17"/>
      <c r="S46" s="17"/>
      <c r="T46" s="17"/>
      <c r="U46" s="17"/>
    </row>
    <row r="47" ht="31.5" customHeight="1" spans="1:21">
      <c r="A47" s="17"/>
      <c r="B47" s="17"/>
      <c r="C47" s="17"/>
      <c r="D47" s="17"/>
      <c r="E47" s="17"/>
      <c r="F47" s="17"/>
      <c r="G47" s="17"/>
      <c r="H47" s="17"/>
      <c r="I47" s="17"/>
      <c r="J47" s="17"/>
      <c r="K47" s="17"/>
      <c r="L47" s="17"/>
      <c r="M47" s="17"/>
      <c r="N47" s="17"/>
      <c r="O47" s="17"/>
      <c r="P47" s="17"/>
      <c r="Q47" s="17"/>
      <c r="R47" s="17"/>
      <c r="S47" s="17"/>
      <c r="T47" s="17"/>
      <c r="U47" s="17"/>
    </row>
    <row r="48" ht="31.5" customHeight="1" spans="1:21">
      <c r="A48" s="17"/>
      <c r="B48" s="17"/>
      <c r="C48" s="17"/>
      <c r="D48" s="17"/>
      <c r="E48" s="17"/>
      <c r="F48" s="17"/>
      <c r="G48" s="17"/>
      <c r="H48" s="17"/>
      <c r="I48" s="17"/>
      <c r="J48" s="17"/>
      <c r="K48" s="17"/>
      <c r="L48" s="17"/>
      <c r="M48" s="17"/>
      <c r="N48" s="17"/>
      <c r="O48" s="17"/>
      <c r="P48" s="17"/>
      <c r="Q48" s="17"/>
      <c r="R48" s="17"/>
      <c r="S48" s="17"/>
      <c r="T48" s="17"/>
      <c r="U48"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showGridLines="0" showZeros="0" workbookViewId="0">
      <selection activeCell="A1" sqref="A1"/>
    </sheetView>
  </sheetViews>
  <sheetFormatPr defaultColWidth="9" defaultRowHeight="13.5"/>
  <cols>
    <col min="1" max="1" width="6.125" customWidth="1"/>
    <col min="2" max="2" width="6.25" customWidth="1"/>
    <col min="3" max="3" width="5.75" customWidth="1"/>
    <col min="4" max="5" width="12.625" customWidth="1"/>
    <col min="6" max="6" width="10.875" customWidth="1"/>
    <col min="7" max="8" width="14.875"/>
    <col min="9" max="9" width="12.625"/>
    <col min="11" max="11" width="12.75" customWidth="1"/>
    <col min="12" max="12" width="14.875"/>
  </cols>
  <sheetData>
    <row r="1" customHeight="1" spans="1:13">
      <c r="A1" s="461" t="s">
        <v>219</v>
      </c>
      <c r="B1" s="462"/>
      <c r="C1" s="462"/>
      <c r="D1" s="463"/>
      <c r="E1" s="464"/>
      <c r="F1" s="464"/>
      <c r="G1" s="464"/>
      <c r="H1" s="464"/>
      <c r="I1" s="464"/>
      <c r="J1" s="464"/>
      <c r="K1" s="464"/>
      <c r="L1" s="475"/>
      <c r="M1" s="475"/>
    </row>
    <row r="2" ht="22.5" customHeight="1" spans="1:13">
      <c r="A2" s="465" t="s">
        <v>220</v>
      </c>
      <c r="B2" s="465"/>
      <c r="C2" s="465"/>
      <c r="D2" s="465"/>
      <c r="E2" s="465"/>
      <c r="F2" s="465"/>
      <c r="G2" s="465"/>
      <c r="H2" s="465"/>
      <c r="I2" s="465"/>
      <c r="J2" s="465"/>
      <c r="K2" s="465"/>
      <c r="L2" s="465"/>
      <c r="M2" s="465"/>
    </row>
    <row r="3" customHeight="1" spans="1:13">
      <c r="A3" s="466" t="s">
        <v>174</v>
      </c>
      <c r="B3" s="467"/>
      <c r="C3" s="467"/>
      <c r="D3" s="467"/>
      <c r="E3" s="467"/>
      <c r="F3" s="467"/>
      <c r="G3" s="467"/>
      <c r="H3" s="464"/>
      <c r="I3" s="464"/>
      <c r="J3" s="464"/>
      <c r="K3" s="464"/>
      <c r="L3" s="476" t="s">
        <v>66</v>
      </c>
      <c r="M3" s="476"/>
    </row>
    <row r="4" customHeight="1" spans="1:13">
      <c r="A4" s="468" t="s">
        <v>175</v>
      </c>
      <c r="B4" s="468"/>
      <c r="C4" s="468"/>
      <c r="D4" s="469" t="s">
        <v>193</v>
      </c>
      <c r="E4" s="468" t="s">
        <v>176</v>
      </c>
      <c r="F4" s="470" t="s">
        <v>194</v>
      </c>
      <c r="G4" s="470"/>
      <c r="H4" s="470"/>
      <c r="I4" s="470"/>
      <c r="J4" s="470"/>
      <c r="K4" s="470" t="s">
        <v>198</v>
      </c>
      <c r="L4" s="470"/>
      <c r="M4" s="470"/>
    </row>
    <row r="5" ht="36" customHeight="1" spans="1:13">
      <c r="A5" s="470" t="s">
        <v>109</v>
      </c>
      <c r="B5" s="470" t="s">
        <v>110</v>
      </c>
      <c r="C5" s="470" t="s">
        <v>111</v>
      </c>
      <c r="D5" s="471"/>
      <c r="E5" s="470"/>
      <c r="F5" s="470" t="s">
        <v>78</v>
      </c>
      <c r="G5" s="470" t="s">
        <v>221</v>
      </c>
      <c r="H5" s="470" t="s">
        <v>205</v>
      </c>
      <c r="I5" s="470" t="s">
        <v>206</v>
      </c>
      <c r="J5" s="470" t="s">
        <v>207</v>
      </c>
      <c r="K5" s="470" t="s">
        <v>78</v>
      </c>
      <c r="L5" s="470" t="s">
        <v>180</v>
      </c>
      <c r="M5" s="470" t="s">
        <v>222</v>
      </c>
    </row>
    <row r="6" s="40" customFormat="1" ht="25.5" customHeight="1" spans="1:13">
      <c r="A6" s="472"/>
      <c r="B6" s="472"/>
      <c r="C6" s="472"/>
      <c r="D6" s="473" t="s">
        <v>78</v>
      </c>
      <c r="E6" s="474">
        <f t="shared" ref="E6:M6" si="0">E7+E12+E15+E18+E23+E27</f>
        <v>2801373.46</v>
      </c>
      <c r="F6" s="474">
        <f t="shared" si="0"/>
        <v>1307282.36</v>
      </c>
      <c r="G6" s="474">
        <f t="shared" si="0"/>
        <v>1061268</v>
      </c>
      <c r="H6" s="474">
        <f t="shared" si="0"/>
        <v>209295.8</v>
      </c>
      <c r="I6" s="474">
        <f t="shared" si="0"/>
        <v>36718.56</v>
      </c>
      <c r="J6" s="474">
        <f t="shared" si="0"/>
        <v>0</v>
      </c>
      <c r="K6" s="474">
        <f t="shared" si="0"/>
        <v>1494091.1</v>
      </c>
      <c r="L6" s="474">
        <f t="shared" si="0"/>
        <v>1494091.1</v>
      </c>
      <c r="M6" s="474">
        <f t="shared" si="0"/>
        <v>0</v>
      </c>
    </row>
    <row r="7" ht="25.5" customHeight="1" spans="1:13">
      <c r="A7" s="472" t="s">
        <v>112</v>
      </c>
      <c r="B7" s="472"/>
      <c r="C7" s="472"/>
      <c r="D7" s="473" t="s">
        <v>113</v>
      </c>
      <c r="E7" s="474">
        <f t="shared" ref="E7:M7" si="1">E8+E10</f>
        <v>1307282.36</v>
      </c>
      <c r="F7" s="474">
        <f t="shared" si="1"/>
        <v>1307282.36</v>
      </c>
      <c r="G7" s="474">
        <f t="shared" si="1"/>
        <v>1061268</v>
      </c>
      <c r="H7" s="474">
        <f t="shared" si="1"/>
        <v>209295.8</v>
      </c>
      <c r="I7" s="474">
        <f t="shared" si="1"/>
        <v>36718.56</v>
      </c>
      <c r="J7" s="474">
        <f t="shared" si="1"/>
        <v>0</v>
      </c>
      <c r="K7" s="474">
        <f t="shared" si="1"/>
        <v>0</v>
      </c>
      <c r="L7" s="474">
        <f t="shared" si="1"/>
        <v>0</v>
      </c>
      <c r="M7" s="474">
        <f t="shared" si="1"/>
        <v>0</v>
      </c>
    </row>
    <row r="8" ht="25.5" customHeight="1" spans="1:13">
      <c r="A8" s="472" t="s">
        <v>114</v>
      </c>
      <c r="B8" s="472" t="s">
        <v>115</v>
      </c>
      <c r="C8" s="472"/>
      <c r="D8" s="473" t="s">
        <v>116</v>
      </c>
      <c r="E8" s="474">
        <f t="shared" ref="E8:M8" si="2">E9</f>
        <v>1138241.96</v>
      </c>
      <c r="F8" s="474">
        <f t="shared" si="2"/>
        <v>1138241.96</v>
      </c>
      <c r="G8" s="474">
        <f t="shared" si="2"/>
        <v>922860</v>
      </c>
      <c r="H8" s="474">
        <f t="shared" si="2"/>
        <v>183235.4</v>
      </c>
      <c r="I8" s="474">
        <f t="shared" si="2"/>
        <v>32146.56</v>
      </c>
      <c r="J8" s="474">
        <f t="shared" si="2"/>
        <v>0</v>
      </c>
      <c r="K8" s="474">
        <f t="shared" si="2"/>
        <v>0</v>
      </c>
      <c r="L8" s="474">
        <f t="shared" si="2"/>
        <v>0</v>
      </c>
      <c r="M8" s="474">
        <f t="shared" si="2"/>
        <v>0</v>
      </c>
    </row>
    <row r="9" ht="25.5" customHeight="1" spans="1:13">
      <c r="A9" s="472" t="s">
        <v>117</v>
      </c>
      <c r="B9" s="472" t="s">
        <v>118</v>
      </c>
      <c r="C9" s="472" t="s">
        <v>119</v>
      </c>
      <c r="D9" s="473" t="s">
        <v>120</v>
      </c>
      <c r="E9" s="474">
        <v>1138241.96</v>
      </c>
      <c r="F9" s="474">
        <v>1138241.96</v>
      </c>
      <c r="G9" s="474">
        <v>922860</v>
      </c>
      <c r="H9" s="474">
        <v>183235.4</v>
      </c>
      <c r="I9" s="474">
        <v>32146.56</v>
      </c>
      <c r="J9" s="474">
        <v>0</v>
      </c>
      <c r="K9" s="474">
        <v>0</v>
      </c>
      <c r="L9" s="474">
        <v>0</v>
      </c>
      <c r="M9" s="474">
        <v>0</v>
      </c>
    </row>
    <row r="10" ht="25.5" customHeight="1" spans="1:13">
      <c r="A10" s="472" t="s">
        <v>114</v>
      </c>
      <c r="B10" s="472" t="s">
        <v>121</v>
      </c>
      <c r="C10" s="472"/>
      <c r="D10" s="473" t="s">
        <v>122</v>
      </c>
      <c r="E10" s="474">
        <f t="shared" ref="E10:M10" si="3">E11</f>
        <v>169040.4</v>
      </c>
      <c r="F10" s="474">
        <f t="shared" si="3"/>
        <v>169040.4</v>
      </c>
      <c r="G10" s="474">
        <f t="shared" si="3"/>
        <v>138408</v>
      </c>
      <c r="H10" s="474">
        <f t="shared" si="3"/>
        <v>26060.4</v>
      </c>
      <c r="I10" s="474">
        <f t="shared" si="3"/>
        <v>4572</v>
      </c>
      <c r="J10" s="474">
        <f t="shared" si="3"/>
        <v>0</v>
      </c>
      <c r="K10" s="474">
        <f t="shared" si="3"/>
        <v>0</v>
      </c>
      <c r="L10" s="474">
        <f t="shared" si="3"/>
        <v>0</v>
      </c>
      <c r="M10" s="474">
        <f t="shared" si="3"/>
        <v>0</v>
      </c>
    </row>
    <row r="11" ht="25.5" customHeight="1" spans="1:13">
      <c r="A11" s="472" t="s">
        <v>117</v>
      </c>
      <c r="B11" s="472" t="s">
        <v>123</v>
      </c>
      <c r="C11" s="472" t="s">
        <v>119</v>
      </c>
      <c r="D11" s="473" t="s">
        <v>124</v>
      </c>
      <c r="E11" s="474">
        <v>169040.4</v>
      </c>
      <c r="F11" s="474">
        <v>169040.4</v>
      </c>
      <c r="G11" s="474">
        <v>138408</v>
      </c>
      <c r="H11" s="474">
        <v>26060.4</v>
      </c>
      <c r="I11" s="474">
        <v>4572</v>
      </c>
      <c r="J11" s="474">
        <v>0</v>
      </c>
      <c r="K11" s="474">
        <v>0</v>
      </c>
      <c r="L11" s="474">
        <v>0</v>
      </c>
      <c r="M11" s="474">
        <v>0</v>
      </c>
    </row>
    <row r="12" ht="25.5" customHeight="1" spans="1:13">
      <c r="A12" s="472" t="s">
        <v>125</v>
      </c>
      <c r="B12" s="472"/>
      <c r="C12" s="472"/>
      <c r="D12" s="473" t="s">
        <v>126</v>
      </c>
      <c r="E12" s="474">
        <f t="shared" ref="E12:M12" si="4">E13</f>
        <v>68999.91</v>
      </c>
      <c r="F12" s="474">
        <f t="shared" si="4"/>
        <v>0</v>
      </c>
      <c r="G12" s="474">
        <f t="shared" si="4"/>
        <v>0</v>
      </c>
      <c r="H12" s="474">
        <f t="shared" si="4"/>
        <v>0</v>
      </c>
      <c r="I12" s="474">
        <f t="shared" si="4"/>
        <v>0</v>
      </c>
      <c r="J12" s="474">
        <f t="shared" si="4"/>
        <v>0</v>
      </c>
      <c r="K12" s="474">
        <f t="shared" si="4"/>
        <v>68999.91</v>
      </c>
      <c r="L12" s="474">
        <f t="shared" si="4"/>
        <v>68999.91</v>
      </c>
      <c r="M12" s="474">
        <f t="shared" si="4"/>
        <v>0</v>
      </c>
    </row>
    <row r="13" ht="25.5" customHeight="1" spans="1:13">
      <c r="A13" s="472" t="s">
        <v>127</v>
      </c>
      <c r="B13" s="472" t="s">
        <v>119</v>
      </c>
      <c r="C13" s="472"/>
      <c r="D13" s="473" t="s">
        <v>128</v>
      </c>
      <c r="E13" s="474">
        <f t="shared" ref="E13:M13" si="5">E14</f>
        <v>68999.91</v>
      </c>
      <c r="F13" s="474">
        <f t="shared" si="5"/>
        <v>0</v>
      </c>
      <c r="G13" s="474">
        <f t="shared" si="5"/>
        <v>0</v>
      </c>
      <c r="H13" s="474">
        <f t="shared" si="5"/>
        <v>0</v>
      </c>
      <c r="I13" s="474">
        <f t="shared" si="5"/>
        <v>0</v>
      </c>
      <c r="J13" s="474">
        <f t="shared" si="5"/>
        <v>0</v>
      </c>
      <c r="K13" s="474">
        <f t="shared" si="5"/>
        <v>68999.91</v>
      </c>
      <c r="L13" s="474">
        <f t="shared" si="5"/>
        <v>68999.91</v>
      </c>
      <c r="M13" s="474">
        <f t="shared" si="5"/>
        <v>0</v>
      </c>
    </row>
    <row r="14" ht="25.5" customHeight="1" spans="1:13">
      <c r="A14" s="472" t="s">
        <v>129</v>
      </c>
      <c r="B14" s="472" t="s">
        <v>130</v>
      </c>
      <c r="C14" s="472" t="s">
        <v>119</v>
      </c>
      <c r="D14" s="473" t="s">
        <v>131</v>
      </c>
      <c r="E14" s="474">
        <v>68999.91</v>
      </c>
      <c r="F14" s="474">
        <v>0</v>
      </c>
      <c r="G14" s="474">
        <v>0</v>
      </c>
      <c r="H14" s="474">
        <v>0</v>
      </c>
      <c r="I14" s="474">
        <v>0</v>
      </c>
      <c r="J14" s="474">
        <v>0</v>
      </c>
      <c r="K14" s="474">
        <v>68999.91</v>
      </c>
      <c r="L14" s="474">
        <v>68999.91</v>
      </c>
      <c r="M14" s="474">
        <v>0</v>
      </c>
    </row>
    <row r="15" ht="25.5" customHeight="1" spans="1:13">
      <c r="A15" s="472" t="s">
        <v>132</v>
      </c>
      <c r="B15" s="472"/>
      <c r="C15" s="472"/>
      <c r="D15" s="473" t="s">
        <v>133</v>
      </c>
      <c r="E15" s="474">
        <f t="shared" ref="E15:M15" si="6">E16</f>
        <v>179868.04</v>
      </c>
      <c r="F15" s="474">
        <f t="shared" si="6"/>
        <v>0</v>
      </c>
      <c r="G15" s="474">
        <f t="shared" si="6"/>
        <v>0</v>
      </c>
      <c r="H15" s="474">
        <f t="shared" si="6"/>
        <v>0</v>
      </c>
      <c r="I15" s="474">
        <f t="shared" si="6"/>
        <v>0</v>
      </c>
      <c r="J15" s="474">
        <f t="shared" si="6"/>
        <v>0</v>
      </c>
      <c r="K15" s="474">
        <f t="shared" si="6"/>
        <v>179868.04</v>
      </c>
      <c r="L15" s="474">
        <f t="shared" si="6"/>
        <v>179868.04</v>
      </c>
      <c r="M15" s="474">
        <f t="shared" si="6"/>
        <v>0</v>
      </c>
    </row>
    <row r="16" ht="25.5" customHeight="1" spans="1:13">
      <c r="A16" s="472" t="s">
        <v>134</v>
      </c>
      <c r="B16" s="472" t="s">
        <v>119</v>
      </c>
      <c r="C16" s="472"/>
      <c r="D16" s="473" t="s">
        <v>135</v>
      </c>
      <c r="E16" s="474">
        <f t="shared" ref="E16:M16" si="7">E17</f>
        <v>179868.04</v>
      </c>
      <c r="F16" s="474">
        <f t="shared" si="7"/>
        <v>0</v>
      </c>
      <c r="G16" s="474">
        <f t="shared" si="7"/>
        <v>0</v>
      </c>
      <c r="H16" s="474">
        <f t="shared" si="7"/>
        <v>0</v>
      </c>
      <c r="I16" s="474">
        <f t="shared" si="7"/>
        <v>0</v>
      </c>
      <c r="J16" s="474">
        <f t="shared" si="7"/>
        <v>0</v>
      </c>
      <c r="K16" s="474">
        <f t="shared" si="7"/>
        <v>179868.04</v>
      </c>
      <c r="L16" s="474">
        <f t="shared" si="7"/>
        <v>179868.04</v>
      </c>
      <c r="M16" s="474">
        <f t="shared" si="7"/>
        <v>0</v>
      </c>
    </row>
    <row r="17" ht="25.5" customHeight="1" spans="1:13">
      <c r="A17" s="472" t="s">
        <v>136</v>
      </c>
      <c r="B17" s="472" t="s">
        <v>130</v>
      </c>
      <c r="C17" s="472" t="s">
        <v>119</v>
      </c>
      <c r="D17" s="473" t="s">
        <v>137</v>
      </c>
      <c r="E17" s="474">
        <v>179868.04</v>
      </c>
      <c r="F17" s="474">
        <v>0</v>
      </c>
      <c r="G17" s="474">
        <v>0</v>
      </c>
      <c r="H17" s="474">
        <v>0</v>
      </c>
      <c r="I17" s="474">
        <v>0</v>
      </c>
      <c r="J17" s="474">
        <v>0</v>
      </c>
      <c r="K17" s="474">
        <v>179868.04</v>
      </c>
      <c r="L17" s="474">
        <v>179868.04</v>
      </c>
      <c r="M17" s="474">
        <v>0</v>
      </c>
    </row>
    <row r="18" ht="25.5" customHeight="1" spans="1:13">
      <c r="A18" s="472" t="s">
        <v>145</v>
      </c>
      <c r="B18" s="472"/>
      <c r="C18" s="472"/>
      <c r="D18" s="473" t="s">
        <v>146</v>
      </c>
      <c r="E18" s="474">
        <f t="shared" ref="E18:M18" si="8">E19+E21</f>
        <v>717137.41</v>
      </c>
      <c r="F18" s="474">
        <f t="shared" si="8"/>
        <v>0</v>
      </c>
      <c r="G18" s="474">
        <f t="shared" si="8"/>
        <v>0</v>
      </c>
      <c r="H18" s="474">
        <f t="shared" si="8"/>
        <v>0</v>
      </c>
      <c r="I18" s="474">
        <f t="shared" si="8"/>
        <v>0</v>
      </c>
      <c r="J18" s="474">
        <f t="shared" si="8"/>
        <v>0</v>
      </c>
      <c r="K18" s="474">
        <f t="shared" si="8"/>
        <v>717137.41</v>
      </c>
      <c r="L18" s="474">
        <f t="shared" si="8"/>
        <v>717137.41</v>
      </c>
      <c r="M18" s="474">
        <f t="shared" si="8"/>
        <v>0</v>
      </c>
    </row>
    <row r="19" ht="25.5" customHeight="1" spans="1:13">
      <c r="A19" s="472" t="s">
        <v>147</v>
      </c>
      <c r="B19" s="472" t="s">
        <v>119</v>
      </c>
      <c r="C19" s="472"/>
      <c r="D19" s="473" t="s">
        <v>148</v>
      </c>
      <c r="E19" s="474">
        <f t="shared" ref="E19:M19" si="9">E20</f>
        <v>528722.14</v>
      </c>
      <c r="F19" s="474">
        <f t="shared" si="9"/>
        <v>0</v>
      </c>
      <c r="G19" s="474">
        <f t="shared" si="9"/>
        <v>0</v>
      </c>
      <c r="H19" s="474">
        <f t="shared" si="9"/>
        <v>0</v>
      </c>
      <c r="I19" s="474">
        <f t="shared" si="9"/>
        <v>0</v>
      </c>
      <c r="J19" s="474">
        <f t="shared" si="9"/>
        <v>0</v>
      </c>
      <c r="K19" s="474">
        <f t="shared" si="9"/>
        <v>528722.14</v>
      </c>
      <c r="L19" s="474">
        <f t="shared" si="9"/>
        <v>528722.14</v>
      </c>
      <c r="M19" s="474">
        <f t="shared" si="9"/>
        <v>0</v>
      </c>
    </row>
    <row r="20" ht="25.5" customHeight="1" spans="1:13">
      <c r="A20" s="472" t="s">
        <v>149</v>
      </c>
      <c r="B20" s="472" t="s">
        <v>130</v>
      </c>
      <c r="C20" s="472" t="s">
        <v>119</v>
      </c>
      <c r="D20" s="473" t="s">
        <v>150</v>
      </c>
      <c r="E20" s="474">
        <v>528722.14</v>
      </c>
      <c r="F20" s="474">
        <v>0</v>
      </c>
      <c r="G20" s="474">
        <v>0</v>
      </c>
      <c r="H20" s="474">
        <v>0</v>
      </c>
      <c r="I20" s="474">
        <v>0</v>
      </c>
      <c r="J20" s="474">
        <v>0</v>
      </c>
      <c r="K20" s="474">
        <v>528722.14</v>
      </c>
      <c r="L20" s="474">
        <v>528722.14</v>
      </c>
      <c r="M20" s="474">
        <v>0</v>
      </c>
    </row>
    <row r="21" ht="25.5" customHeight="1" spans="1:13">
      <c r="A21" s="472" t="s">
        <v>147</v>
      </c>
      <c r="B21" s="472" t="s">
        <v>151</v>
      </c>
      <c r="C21" s="472"/>
      <c r="D21" s="473" t="s">
        <v>152</v>
      </c>
      <c r="E21" s="474">
        <f t="shared" ref="E21:M21" si="10">E22</f>
        <v>188415.27</v>
      </c>
      <c r="F21" s="474">
        <f t="shared" si="10"/>
        <v>0</v>
      </c>
      <c r="G21" s="474">
        <f t="shared" si="10"/>
        <v>0</v>
      </c>
      <c r="H21" s="474">
        <f t="shared" si="10"/>
        <v>0</v>
      </c>
      <c r="I21" s="474">
        <f t="shared" si="10"/>
        <v>0</v>
      </c>
      <c r="J21" s="474">
        <f t="shared" si="10"/>
        <v>0</v>
      </c>
      <c r="K21" s="474">
        <f t="shared" si="10"/>
        <v>188415.27</v>
      </c>
      <c r="L21" s="474">
        <f t="shared" si="10"/>
        <v>188415.27</v>
      </c>
      <c r="M21" s="474">
        <f t="shared" si="10"/>
        <v>0</v>
      </c>
    </row>
    <row r="22" ht="25.5" customHeight="1" spans="1:13">
      <c r="A22" s="472" t="s">
        <v>149</v>
      </c>
      <c r="B22" s="472" t="s">
        <v>153</v>
      </c>
      <c r="C22" s="472" t="s">
        <v>119</v>
      </c>
      <c r="D22" s="473" t="s">
        <v>154</v>
      </c>
      <c r="E22" s="474">
        <v>188415.27</v>
      </c>
      <c r="F22" s="474">
        <v>0</v>
      </c>
      <c r="G22" s="474">
        <v>0</v>
      </c>
      <c r="H22" s="474">
        <v>0</v>
      </c>
      <c r="I22" s="474">
        <v>0</v>
      </c>
      <c r="J22" s="474">
        <v>0</v>
      </c>
      <c r="K22" s="474">
        <v>188415.27</v>
      </c>
      <c r="L22" s="474">
        <v>188415.27</v>
      </c>
      <c r="M22" s="474">
        <v>0</v>
      </c>
    </row>
    <row r="23" ht="25.5" customHeight="1" spans="1:13">
      <c r="A23" s="472" t="s">
        <v>158</v>
      </c>
      <c r="B23" s="472"/>
      <c r="C23" s="472"/>
      <c r="D23" s="473" t="s">
        <v>159</v>
      </c>
      <c r="E23" s="474">
        <f t="shared" ref="E23:M23" si="11">E24</f>
        <v>244562.65</v>
      </c>
      <c r="F23" s="474">
        <f t="shared" si="11"/>
        <v>0</v>
      </c>
      <c r="G23" s="474">
        <f t="shared" si="11"/>
        <v>0</v>
      </c>
      <c r="H23" s="474">
        <f t="shared" si="11"/>
        <v>0</v>
      </c>
      <c r="I23" s="474">
        <f t="shared" si="11"/>
        <v>0</v>
      </c>
      <c r="J23" s="474">
        <f t="shared" si="11"/>
        <v>0</v>
      </c>
      <c r="K23" s="474">
        <f t="shared" si="11"/>
        <v>244562.65</v>
      </c>
      <c r="L23" s="474">
        <f t="shared" si="11"/>
        <v>244562.65</v>
      </c>
      <c r="M23" s="474">
        <f t="shared" si="11"/>
        <v>0</v>
      </c>
    </row>
    <row r="24" ht="25.5" customHeight="1" spans="1:13">
      <c r="A24" s="472" t="s">
        <v>160</v>
      </c>
      <c r="B24" s="472" t="s">
        <v>119</v>
      </c>
      <c r="C24" s="472"/>
      <c r="D24" s="473" t="s">
        <v>161</v>
      </c>
      <c r="E24" s="474">
        <f t="shared" ref="E24:M24" si="12">SUM(E25:E26)</f>
        <v>244562.65</v>
      </c>
      <c r="F24" s="474">
        <f t="shared" si="12"/>
        <v>0</v>
      </c>
      <c r="G24" s="474">
        <f t="shared" si="12"/>
        <v>0</v>
      </c>
      <c r="H24" s="474">
        <f t="shared" si="12"/>
        <v>0</v>
      </c>
      <c r="I24" s="474">
        <f t="shared" si="12"/>
        <v>0</v>
      </c>
      <c r="J24" s="474">
        <f t="shared" si="12"/>
        <v>0</v>
      </c>
      <c r="K24" s="474">
        <f t="shared" si="12"/>
        <v>244562.65</v>
      </c>
      <c r="L24" s="474">
        <f t="shared" si="12"/>
        <v>244562.65</v>
      </c>
      <c r="M24" s="474">
        <f t="shared" si="12"/>
        <v>0</v>
      </c>
    </row>
    <row r="25" ht="25.5" customHeight="1" spans="1:13">
      <c r="A25" s="472" t="s">
        <v>162</v>
      </c>
      <c r="B25" s="472" t="s">
        <v>130</v>
      </c>
      <c r="C25" s="472" t="s">
        <v>119</v>
      </c>
      <c r="D25" s="473" t="s">
        <v>163</v>
      </c>
      <c r="E25" s="474">
        <v>134450.96</v>
      </c>
      <c r="F25" s="474">
        <v>0</v>
      </c>
      <c r="G25" s="474">
        <v>0</v>
      </c>
      <c r="H25" s="474">
        <v>0</v>
      </c>
      <c r="I25" s="474">
        <v>0</v>
      </c>
      <c r="J25" s="474">
        <v>0</v>
      </c>
      <c r="K25" s="474">
        <v>134450.96</v>
      </c>
      <c r="L25" s="474">
        <v>134450.96</v>
      </c>
      <c r="M25" s="474">
        <v>0</v>
      </c>
    </row>
    <row r="26" ht="25.5" customHeight="1" spans="1:13">
      <c r="A26" s="472" t="s">
        <v>162</v>
      </c>
      <c r="B26" s="472" t="s">
        <v>130</v>
      </c>
      <c r="C26" s="472" t="s">
        <v>164</v>
      </c>
      <c r="D26" s="473" t="s">
        <v>165</v>
      </c>
      <c r="E26" s="474">
        <v>110111.69</v>
      </c>
      <c r="F26" s="474">
        <v>0</v>
      </c>
      <c r="G26" s="474">
        <v>0</v>
      </c>
      <c r="H26" s="474">
        <v>0</v>
      </c>
      <c r="I26" s="474">
        <v>0</v>
      </c>
      <c r="J26" s="474">
        <v>0</v>
      </c>
      <c r="K26" s="474">
        <v>110111.69</v>
      </c>
      <c r="L26" s="474">
        <v>110111.69</v>
      </c>
      <c r="M26" s="474">
        <v>0</v>
      </c>
    </row>
    <row r="27" ht="25.5" customHeight="1" spans="1:13">
      <c r="A27" s="472" t="s">
        <v>166</v>
      </c>
      <c r="B27" s="472"/>
      <c r="C27" s="472"/>
      <c r="D27" s="473" t="s">
        <v>167</v>
      </c>
      <c r="E27" s="474">
        <f t="shared" ref="E27:M27" si="13">E28</f>
        <v>283523.09</v>
      </c>
      <c r="F27" s="474">
        <f t="shared" si="13"/>
        <v>0</v>
      </c>
      <c r="G27" s="474">
        <f t="shared" si="13"/>
        <v>0</v>
      </c>
      <c r="H27" s="474">
        <f t="shared" si="13"/>
        <v>0</v>
      </c>
      <c r="I27" s="474">
        <f t="shared" si="13"/>
        <v>0</v>
      </c>
      <c r="J27" s="474">
        <f t="shared" si="13"/>
        <v>0</v>
      </c>
      <c r="K27" s="474">
        <f t="shared" si="13"/>
        <v>283523.09</v>
      </c>
      <c r="L27" s="474">
        <f t="shared" si="13"/>
        <v>283523.09</v>
      </c>
      <c r="M27" s="474">
        <f t="shared" si="13"/>
        <v>0</v>
      </c>
    </row>
    <row r="28" ht="25.5" customHeight="1" spans="1:13">
      <c r="A28" s="472" t="s">
        <v>168</v>
      </c>
      <c r="B28" s="472" t="s">
        <v>119</v>
      </c>
      <c r="C28" s="472"/>
      <c r="D28" s="473" t="s">
        <v>169</v>
      </c>
      <c r="E28" s="474">
        <f t="shared" ref="E28:M28" si="14">E29</f>
        <v>283523.09</v>
      </c>
      <c r="F28" s="474">
        <f t="shared" si="14"/>
        <v>0</v>
      </c>
      <c r="G28" s="474">
        <f t="shared" si="14"/>
        <v>0</v>
      </c>
      <c r="H28" s="474">
        <f t="shared" si="14"/>
        <v>0</v>
      </c>
      <c r="I28" s="474">
        <f t="shared" si="14"/>
        <v>0</v>
      </c>
      <c r="J28" s="474">
        <f t="shared" si="14"/>
        <v>0</v>
      </c>
      <c r="K28" s="474">
        <f t="shared" si="14"/>
        <v>283523.09</v>
      </c>
      <c r="L28" s="474">
        <f t="shared" si="14"/>
        <v>283523.09</v>
      </c>
      <c r="M28" s="474">
        <f t="shared" si="14"/>
        <v>0</v>
      </c>
    </row>
    <row r="29" ht="25.5" customHeight="1" spans="1:13">
      <c r="A29" s="472" t="s">
        <v>170</v>
      </c>
      <c r="B29" s="472" t="s">
        <v>130</v>
      </c>
      <c r="C29" s="472" t="s">
        <v>121</v>
      </c>
      <c r="D29" s="473" t="s">
        <v>171</v>
      </c>
      <c r="E29" s="474">
        <v>283523.09</v>
      </c>
      <c r="F29" s="474">
        <v>0</v>
      </c>
      <c r="G29" s="474">
        <v>0</v>
      </c>
      <c r="H29" s="474">
        <v>0</v>
      </c>
      <c r="I29" s="474">
        <v>0</v>
      </c>
      <c r="J29" s="474">
        <v>0</v>
      </c>
      <c r="K29" s="474">
        <v>283523.09</v>
      </c>
      <c r="L29" s="474">
        <v>283523.09</v>
      </c>
      <c r="M29" s="474">
        <v>0</v>
      </c>
    </row>
    <row r="30" ht="25.5" customHeight="1" spans="1:13">
      <c r="A30" s="17"/>
      <c r="B30" s="17"/>
      <c r="C30" s="17"/>
      <c r="D30" s="17"/>
      <c r="E30" s="17"/>
      <c r="F30" s="17"/>
      <c r="G30" s="17"/>
      <c r="H30" s="17"/>
      <c r="I30" s="17"/>
      <c r="J30" s="17"/>
      <c r="K30" s="17"/>
      <c r="L30" s="17"/>
      <c r="M30" s="17"/>
    </row>
    <row r="31" ht="25.5" customHeight="1" spans="1:13">
      <c r="A31" s="17"/>
      <c r="B31" s="17"/>
      <c r="C31" s="17"/>
      <c r="D31" s="17"/>
      <c r="E31" s="17"/>
      <c r="F31" s="17"/>
      <c r="G31" s="17"/>
      <c r="H31" s="17"/>
      <c r="I31" s="17"/>
      <c r="J31" s="17"/>
      <c r="K31" s="17"/>
      <c r="L31" s="17"/>
      <c r="M31" s="17"/>
    </row>
    <row r="32" ht="25.5" customHeight="1" spans="1:13">
      <c r="A32" s="17"/>
      <c r="B32" s="17"/>
      <c r="C32" s="17"/>
      <c r="D32" s="17"/>
      <c r="E32" s="17"/>
      <c r="F32" s="17"/>
      <c r="G32" s="17"/>
      <c r="H32" s="17"/>
      <c r="I32" s="17"/>
      <c r="J32" s="17"/>
      <c r="K32" s="17"/>
      <c r="L32" s="17"/>
      <c r="M32" s="17"/>
    </row>
    <row r="33" ht="25.5" customHeight="1" spans="1:13">
      <c r="A33" s="17"/>
      <c r="B33" s="17"/>
      <c r="C33" s="17"/>
      <c r="D33" s="17"/>
      <c r="E33" s="17"/>
      <c r="F33" s="17"/>
      <c r="G33" s="17"/>
      <c r="H33" s="17"/>
      <c r="I33" s="17"/>
      <c r="J33" s="17"/>
      <c r="K33" s="17"/>
      <c r="L33" s="17"/>
      <c r="M33" s="17"/>
    </row>
    <row r="34" ht="25.5" customHeight="1" spans="1:13">
      <c r="A34" s="17"/>
      <c r="B34" s="17"/>
      <c r="C34" s="17"/>
      <c r="D34" s="17"/>
      <c r="E34" s="17"/>
      <c r="F34" s="17"/>
      <c r="G34" s="17"/>
      <c r="H34" s="17"/>
      <c r="I34" s="17"/>
      <c r="J34" s="17"/>
      <c r="K34" s="17"/>
      <c r="L34" s="17"/>
      <c r="M34" s="17"/>
    </row>
    <row r="35" ht="25.5" customHeight="1" spans="1:13">
      <c r="A35" s="17"/>
      <c r="B35" s="17"/>
      <c r="C35" s="17"/>
      <c r="D35" s="17"/>
      <c r="E35" s="17"/>
      <c r="F35" s="17"/>
      <c r="G35" s="17"/>
      <c r="H35" s="17"/>
      <c r="I35" s="17"/>
      <c r="J35" s="17"/>
      <c r="K35" s="17"/>
      <c r="L35" s="17"/>
      <c r="M35" s="17"/>
    </row>
    <row r="36" ht="25.5" customHeight="1" spans="1:13">
      <c r="A36" s="17"/>
      <c r="B36" s="17"/>
      <c r="C36" s="17"/>
      <c r="D36" s="17"/>
      <c r="E36" s="17"/>
      <c r="F36" s="17"/>
      <c r="G36" s="17"/>
      <c r="H36" s="17"/>
      <c r="I36" s="17"/>
      <c r="J36" s="17"/>
      <c r="K36" s="17"/>
      <c r="L36" s="17"/>
      <c r="M36" s="17"/>
    </row>
    <row r="37" ht="25.5" customHeight="1" spans="1:13">
      <c r="A37" s="17"/>
      <c r="B37" s="17"/>
      <c r="C37" s="17"/>
      <c r="D37" s="17"/>
      <c r="E37" s="17"/>
      <c r="F37" s="17"/>
      <c r="G37" s="17"/>
      <c r="H37" s="17"/>
      <c r="I37" s="17"/>
      <c r="J37" s="17"/>
      <c r="K37" s="17"/>
      <c r="L37" s="17"/>
      <c r="M37" s="17"/>
    </row>
    <row r="38" ht="25.5" customHeight="1" spans="1:13">
      <c r="A38" s="17"/>
      <c r="B38" s="17"/>
      <c r="C38" s="17"/>
      <c r="D38" s="17"/>
      <c r="E38" s="17"/>
      <c r="F38" s="17"/>
      <c r="G38" s="17"/>
      <c r="H38" s="17"/>
      <c r="I38" s="17"/>
      <c r="J38" s="17"/>
      <c r="K38" s="17"/>
      <c r="L38" s="17"/>
      <c r="M38" s="17"/>
    </row>
    <row r="39" ht="25.5" customHeight="1" spans="1:13">
      <c r="A39" s="17"/>
      <c r="B39" s="17"/>
      <c r="C39" s="17"/>
      <c r="D39" s="17"/>
      <c r="E39" s="17"/>
      <c r="F39" s="17"/>
      <c r="G39" s="17"/>
      <c r="H39" s="17"/>
      <c r="I39" s="17"/>
      <c r="J39" s="17"/>
      <c r="K39" s="17"/>
      <c r="L39" s="17"/>
      <c r="M39" s="17"/>
    </row>
    <row r="40" ht="25.5" customHeight="1" spans="1:13">
      <c r="A40" s="17"/>
      <c r="B40" s="17"/>
      <c r="C40" s="17"/>
      <c r="D40" s="17"/>
      <c r="E40" s="17"/>
      <c r="F40" s="17"/>
      <c r="G40" s="17"/>
      <c r="H40" s="17"/>
      <c r="I40" s="17"/>
      <c r="J40" s="17"/>
      <c r="K40" s="17"/>
      <c r="L40" s="17"/>
      <c r="M40" s="17"/>
    </row>
    <row r="41" ht="25.5" customHeight="1" spans="1:13">
      <c r="A41" s="17"/>
      <c r="B41" s="17"/>
      <c r="C41" s="17"/>
      <c r="D41" s="17"/>
      <c r="E41" s="17"/>
      <c r="F41" s="17"/>
      <c r="G41" s="17"/>
      <c r="H41" s="17"/>
      <c r="I41" s="17"/>
      <c r="J41" s="17"/>
      <c r="K41" s="17"/>
      <c r="L41" s="17"/>
      <c r="M41" s="17"/>
    </row>
    <row r="42" ht="25.5" customHeight="1" spans="1:13">
      <c r="A42" s="17"/>
      <c r="B42" s="17"/>
      <c r="C42" s="17"/>
      <c r="D42" s="17"/>
      <c r="E42" s="17"/>
      <c r="F42" s="17"/>
      <c r="G42" s="17"/>
      <c r="H42" s="17"/>
      <c r="I42" s="17"/>
      <c r="J42" s="17"/>
      <c r="K42" s="17"/>
      <c r="L42" s="17"/>
      <c r="M42" s="17"/>
    </row>
    <row r="43" ht="25.5" customHeight="1" spans="1:13">
      <c r="A43" s="17"/>
      <c r="B43" s="17"/>
      <c r="C43" s="17"/>
      <c r="D43" s="17"/>
      <c r="E43" s="17"/>
      <c r="F43" s="17"/>
      <c r="G43" s="17"/>
      <c r="H43" s="17"/>
      <c r="I43" s="17"/>
      <c r="J43" s="17"/>
      <c r="K43" s="17"/>
      <c r="L43" s="17"/>
      <c r="M43" s="17"/>
    </row>
    <row r="44" ht="25.5" customHeight="1" spans="1:13">
      <c r="A44" s="17"/>
      <c r="B44" s="17"/>
      <c r="C44" s="17"/>
      <c r="D44" s="17"/>
      <c r="E44" s="17"/>
      <c r="F44" s="17"/>
      <c r="G44" s="17"/>
      <c r="H44" s="17"/>
      <c r="I44" s="17"/>
      <c r="J44" s="17"/>
      <c r="K44" s="17"/>
      <c r="L44" s="17"/>
      <c r="M44" s="17"/>
    </row>
    <row r="45" ht="25.5" customHeight="1" spans="1:13">
      <c r="A45" s="17"/>
      <c r="B45" s="17"/>
      <c r="C45" s="17"/>
      <c r="D45" s="17"/>
      <c r="E45" s="17"/>
      <c r="F45" s="17"/>
      <c r="G45" s="17"/>
      <c r="H45" s="17"/>
      <c r="I45" s="17"/>
      <c r="J45" s="17"/>
      <c r="K45" s="17"/>
      <c r="L45" s="17"/>
      <c r="M45" s="17"/>
    </row>
    <row r="46" ht="25.5" customHeight="1" spans="1:13">
      <c r="A46" s="17"/>
      <c r="B46" s="17"/>
      <c r="C46" s="17"/>
      <c r="D46" s="17"/>
      <c r="E46" s="17"/>
      <c r="F46" s="17"/>
      <c r="G46" s="17"/>
      <c r="H46" s="17"/>
      <c r="I46" s="17"/>
      <c r="J46" s="17"/>
      <c r="K46" s="17"/>
      <c r="L46" s="17"/>
      <c r="M46" s="17"/>
    </row>
    <row r="47" ht="25.5" customHeight="1" spans="1:13">
      <c r="A47" s="17"/>
      <c r="B47" s="17"/>
      <c r="C47" s="17"/>
      <c r="D47" s="17"/>
      <c r="E47" s="17"/>
      <c r="F47" s="17"/>
      <c r="G47" s="17"/>
      <c r="H47" s="17"/>
      <c r="I47" s="17"/>
      <c r="J47" s="17"/>
      <c r="K47" s="17"/>
      <c r="L47" s="17"/>
      <c r="M47" s="17"/>
    </row>
    <row r="48" ht="25.5" customHeight="1" spans="1:13">
      <c r="A48" s="17"/>
      <c r="B48" s="17"/>
      <c r="C48" s="17"/>
      <c r="D48" s="17"/>
      <c r="E48" s="17"/>
      <c r="F48" s="17"/>
      <c r="G48" s="17"/>
      <c r="H48" s="17"/>
      <c r="I48" s="17"/>
      <c r="J48" s="17"/>
      <c r="K48" s="17"/>
      <c r="L48" s="17"/>
      <c r="M48"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2"/>
  <sheetViews>
    <sheetView showGridLines="0" showZeros="0" workbookViewId="0">
      <selection activeCell="A1" sqref="A1"/>
    </sheetView>
  </sheetViews>
  <sheetFormatPr defaultColWidth="9" defaultRowHeight="13.5"/>
  <cols>
    <col min="1" max="1" width="6.25" customWidth="1"/>
    <col min="2" max="2" width="6.75" customWidth="1"/>
    <col min="3" max="3" width="6" customWidth="1"/>
    <col min="4" max="4" width="15.25" customWidth="1"/>
    <col min="5" max="5" width="14.875"/>
    <col min="6" max="7" width="12.625"/>
    <col min="8" max="8" width="11.5"/>
    <col min="10" max="10" width="11.5"/>
    <col min="11" max="12" width="12.625"/>
    <col min="15" max="15" width="14.875"/>
    <col min="16" max="16" width="12.625"/>
    <col min="17" max="17" width="11.5"/>
    <col min="18" max="18" width="12.625"/>
    <col min="19" max="19" width="11.5"/>
    <col min="20" max="20" width="12.625"/>
    <col min="23" max="24" width="12.625"/>
    <col min="25" max="25" width="11.5"/>
    <col min="26" max="26" width="12.625"/>
    <col min="27" max="27" width="11.5"/>
    <col min="28" max="29" width="12.625"/>
    <col min="31" max="31" width="12.625"/>
    <col min="32" max="32" width="12" customWidth="1"/>
  </cols>
  <sheetData>
    <row r="1" customHeight="1" spans="1:36">
      <c r="A1" s="277" t="s">
        <v>223</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224</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174</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175</v>
      </c>
      <c r="B4" s="285"/>
      <c r="C4" s="285"/>
      <c r="D4" s="286" t="s">
        <v>108</v>
      </c>
      <c r="E4" s="287" t="s">
        <v>225</v>
      </c>
      <c r="F4" s="288" t="s">
        <v>226</v>
      </c>
      <c r="G4" s="288" t="s">
        <v>227</v>
      </c>
      <c r="H4" s="289" t="s">
        <v>228</v>
      </c>
      <c r="I4" s="289" t="s">
        <v>229</v>
      </c>
      <c r="J4" s="288" t="s">
        <v>230</v>
      </c>
      <c r="K4" s="292" t="s">
        <v>231</v>
      </c>
      <c r="L4" s="292" t="s">
        <v>232</v>
      </c>
      <c r="M4" s="292" t="s">
        <v>233</v>
      </c>
      <c r="N4" s="292" t="s">
        <v>234</v>
      </c>
      <c r="O4" s="292" t="s">
        <v>235</v>
      </c>
      <c r="P4" s="292" t="s">
        <v>236</v>
      </c>
      <c r="Q4" s="296" t="s">
        <v>237</v>
      </c>
      <c r="R4" s="292" t="s">
        <v>238</v>
      </c>
      <c r="S4" s="292" t="s">
        <v>239</v>
      </c>
      <c r="T4" s="292" t="s">
        <v>240</v>
      </c>
      <c r="U4" s="289" t="s">
        <v>241</v>
      </c>
      <c r="V4" s="289" t="s">
        <v>242</v>
      </c>
      <c r="W4" s="289" t="s">
        <v>243</v>
      </c>
      <c r="X4" s="296" t="s">
        <v>244</v>
      </c>
      <c r="Y4" s="299" t="s">
        <v>245</v>
      </c>
      <c r="Z4" s="292" t="s">
        <v>246</v>
      </c>
      <c r="AA4" s="292" t="s">
        <v>247</v>
      </c>
      <c r="AB4" s="292" t="s">
        <v>248</v>
      </c>
      <c r="AC4" s="292" t="s">
        <v>249</v>
      </c>
      <c r="AD4" s="292" t="s">
        <v>250</v>
      </c>
      <c r="AE4" s="292" t="s">
        <v>251</v>
      </c>
      <c r="AF4" s="17"/>
      <c r="AG4" s="17"/>
      <c r="AH4" s="17"/>
      <c r="AI4" s="17"/>
      <c r="AJ4" s="17"/>
    </row>
    <row r="5" ht="27" customHeight="1" spans="1:36">
      <c r="A5" s="289" t="s">
        <v>109</v>
      </c>
      <c r="B5" s="289" t="s">
        <v>110</v>
      </c>
      <c r="C5" s="289" t="s">
        <v>111</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1282400</v>
      </c>
      <c r="F6" s="295">
        <f t="shared" si="0"/>
        <v>150000</v>
      </c>
      <c r="G6" s="295">
        <f t="shared" si="0"/>
        <v>273400</v>
      </c>
      <c r="H6" s="295">
        <f t="shared" si="0"/>
        <v>0</v>
      </c>
      <c r="I6" s="295">
        <f t="shared" si="0"/>
        <v>0</v>
      </c>
      <c r="J6" s="295">
        <f t="shared" si="0"/>
        <v>0</v>
      </c>
      <c r="K6" s="295">
        <f t="shared" si="0"/>
        <v>37500</v>
      </c>
      <c r="L6" s="295">
        <f t="shared" si="0"/>
        <v>10000</v>
      </c>
      <c r="M6" s="295">
        <f t="shared" si="0"/>
        <v>0</v>
      </c>
      <c r="N6" s="295">
        <f t="shared" si="0"/>
        <v>0</v>
      </c>
      <c r="O6" s="295">
        <f t="shared" si="0"/>
        <v>255000</v>
      </c>
      <c r="P6" s="295">
        <f t="shared" si="0"/>
        <v>20000</v>
      </c>
      <c r="Q6" s="295">
        <f t="shared" si="0"/>
        <v>0</v>
      </c>
      <c r="R6" s="295">
        <f t="shared" si="0"/>
        <v>35000</v>
      </c>
      <c r="S6" s="295">
        <f t="shared" si="0"/>
        <v>10000</v>
      </c>
      <c r="T6" s="295">
        <f t="shared" si="0"/>
        <v>90000</v>
      </c>
      <c r="U6" s="295">
        <f t="shared" si="0"/>
        <v>0</v>
      </c>
      <c r="V6" s="295">
        <f t="shared" si="0"/>
        <v>0</v>
      </c>
      <c r="W6" s="295">
        <f t="shared" si="0"/>
        <v>0</v>
      </c>
      <c r="X6" s="295">
        <f t="shared" si="0"/>
        <v>22500</v>
      </c>
      <c r="Y6" s="295">
        <f t="shared" si="0"/>
        <v>0</v>
      </c>
      <c r="Z6" s="295">
        <f t="shared" si="0"/>
        <v>73000</v>
      </c>
      <c r="AA6" s="295">
        <f t="shared" si="0"/>
        <v>0</v>
      </c>
      <c r="AB6" s="301">
        <f t="shared" si="0"/>
        <v>100000</v>
      </c>
      <c r="AC6" s="301">
        <f t="shared" si="0"/>
        <v>56000</v>
      </c>
      <c r="AD6" s="295">
        <f t="shared" si="0"/>
        <v>0</v>
      </c>
      <c r="AE6" s="302">
        <f t="shared" si="0"/>
        <v>150000</v>
      </c>
      <c r="AF6" s="303"/>
      <c r="AG6" s="304"/>
      <c r="AH6" s="304"/>
      <c r="AI6" s="304"/>
      <c r="AJ6" s="304"/>
    </row>
    <row r="7" ht="24.75" customHeight="1" spans="1:36">
      <c r="A7" s="293" t="s">
        <v>112</v>
      </c>
      <c r="B7" s="293"/>
      <c r="C7" s="293"/>
      <c r="D7" s="294" t="s">
        <v>113</v>
      </c>
      <c r="E7" s="295">
        <f t="shared" ref="E7:AE7" si="1">E8</f>
        <v>1282400</v>
      </c>
      <c r="F7" s="295">
        <f t="shared" si="1"/>
        <v>150000</v>
      </c>
      <c r="G7" s="295">
        <f t="shared" si="1"/>
        <v>273400</v>
      </c>
      <c r="H7" s="295">
        <f t="shared" si="1"/>
        <v>0</v>
      </c>
      <c r="I7" s="295">
        <f t="shared" si="1"/>
        <v>0</v>
      </c>
      <c r="J7" s="295">
        <f t="shared" si="1"/>
        <v>0</v>
      </c>
      <c r="K7" s="295">
        <f t="shared" si="1"/>
        <v>37500</v>
      </c>
      <c r="L7" s="295">
        <f t="shared" si="1"/>
        <v>10000</v>
      </c>
      <c r="M7" s="295">
        <f t="shared" si="1"/>
        <v>0</v>
      </c>
      <c r="N7" s="295">
        <f t="shared" si="1"/>
        <v>0</v>
      </c>
      <c r="O7" s="295">
        <f t="shared" si="1"/>
        <v>255000</v>
      </c>
      <c r="P7" s="295">
        <f t="shared" si="1"/>
        <v>20000</v>
      </c>
      <c r="Q7" s="295">
        <f t="shared" si="1"/>
        <v>0</v>
      </c>
      <c r="R7" s="295">
        <f t="shared" si="1"/>
        <v>35000</v>
      </c>
      <c r="S7" s="295">
        <f t="shared" si="1"/>
        <v>10000</v>
      </c>
      <c r="T7" s="295">
        <f t="shared" si="1"/>
        <v>90000</v>
      </c>
      <c r="U7" s="295">
        <f t="shared" si="1"/>
        <v>0</v>
      </c>
      <c r="V7" s="295">
        <f t="shared" si="1"/>
        <v>0</v>
      </c>
      <c r="W7" s="295">
        <f t="shared" si="1"/>
        <v>0</v>
      </c>
      <c r="X7" s="295">
        <f t="shared" si="1"/>
        <v>22500</v>
      </c>
      <c r="Y7" s="295">
        <f t="shared" si="1"/>
        <v>0</v>
      </c>
      <c r="Z7" s="295">
        <f t="shared" si="1"/>
        <v>73000</v>
      </c>
      <c r="AA7" s="295">
        <f t="shared" si="1"/>
        <v>0</v>
      </c>
      <c r="AB7" s="301">
        <f t="shared" si="1"/>
        <v>100000</v>
      </c>
      <c r="AC7" s="301">
        <f t="shared" si="1"/>
        <v>56000</v>
      </c>
      <c r="AD7" s="295">
        <f t="shared" si="1"/>
        <v>0</v>
      </c>
      <c r="AE7" s="302">
        <f t="shared" si="1"/>
        <v>150000</v>
      </c>
      <c r="AF7" s="17"/>
      <c r="AG7" s="17"/>
      <c r="AH7" s="17"/>
      <c r="AI7" s="17"/>
      <c r="AJ7" s="17"/>
    </row>
    <row r="8" ht="24.75" customHeight="1" spans="1:36">
      <c r="A8" s="293" t="s">
        <v>114</v>
      </c>
      <c r="B8" s="293" t="s">
        <v>115</v>
      </c>
      <c r="C8" s="293"/>
      <c r="D8" s="294" t="s">
        <v>116</v>
      </c>
      <c r="E8" s="295">
        <f t="shared" ref="E8:AE8" si="2">E9</f>
        <v>1282400</v>
      </c>
      <c r="F8" s="295">
        <f t="shared" si="2"/>
        <v>150000</v>
      </c>
      <c r="G8" s="295">
        <f t="shared" si="2"/>
        <v>273400</v>
      </c>
      <c r="H8" s="295">
        <f t="shared" si="2"/>
        <v>0</v>
      </c>
      <c r="I8" s="295">
        <f t="shared" si="2"/>
        <v>0</v>
      </c>
      <c r="J8" s="295">
        <f t="shared" si="2"/>
        <v>0</v>
      </c>
      <c r="K8" s="295">
        <f t="shared" si="2"/>
        <v>37500</v>
      </c>
      <c r="L8" s="295">
        <f t="shared" si="2"/>
        <v>10000</v>
      </c>
      <c r="M8" s="295">
        <f t="shared" si="2"/>
        <v>0</v>
      </c>
      <c r="N8" s="295">
        <f t="shared" si="2"/>
        <v>0</v>
      </c>
      <c r="O8" s="295">
        <f t="shared" si="2"/>
        <v>255000</v>
      </c>
      <c r="P8" s="295">
        <f t="shared" si="2"/>
        <v>20000</v>
      </c>
      <c r="Q8" s="295">
        <f t="shared" si="2"/>
        <v>0</v>
      </c>
      <c r="R8" s="295">
        <f t="shared" si="2"/>
        <v>35000</v>
      </c>
      <c r="S8" s="295">
        <f t="shared" si="2"/>
        <v>10000</v>
      </c>
      <c r="T8" s="295">
        <f t="shared" si="2"/>
        <v>90000</v>
      </c>
      <c r="U8" s="295">
        <f t="shared" si="2"/>
        <v>0</v>
      </c>
      <c r="V8" s="295">
        <f t="shared" si="2"/>
        <v>0</v>
      </c>
      <c r="W8" s="295">
        <f t="shared" si="2"/>
        <v>0</v>
      </c>
      <c r="X8" s="295">
        <f t="shared" si="2"/>
        <v>22500</v>
      </c>
      <c r="Y8" s="295">
        <f t="shared" si="2"/>
        <v>0</v>
      </c>
      <c r="Z8" s="295">
        <f t="shared" si="2"/>
        <v>73000</v>
      </c>
      <c r="AA8" s="295">
        <f t="shared" si="2"/>
        <v>0</v>
      </c>
      <c r="AB8" s="301">
        <f t="shared" si="2"/>
        <v>100000</v>
      </c>
      <c r="AC8" s="301">
        <f t="shared" si="2"/>
        <v>56000</v>
      </c>
      <c r="AD8" s="295">
        <f t="shared" si="2"/>
        <v>0</v>
      </c>
      <c r="AE8" s="302">
        <f t="shared" si="2"/>
        <v>150000</v>
      </c>
      <c r="AF8" s="17"/>
      <c r="AG8" s="17"/>
      <c r="AH8" s="17"/>
      <c r="AI8" s="17"/>
      <c r="AJ8" s="17"/>
    </row>
    <row r="9" ht="24.75" customHeight="1" spans="1:36">
      <c r="A9" s="293" t="s">
        <v>117</v>
      </c>
      <c r="B9" s="293" t="s">
        <v>118</v>
      </c>
      <c r="C9" s="293" t="s">
        <v>119</v>
      </c>
      <c r="D9" s="294" t="s">
        <v>120</v>
      </c>
      <c r="E9" s="295">
        <v>1282400</v>
      </c>
      <c r="F9" s="295">
        <v>150000</v>
      </c>
      <c r="G9" s="295">
        <v>273400</v>
      </c>
      <c r="H9" s="295">
        <v>0</v>
      </c>
      <c r="I9" s="295">
        <v>0</v>
      </c>
      <c r="J9" s="295">
        <v>0</v>
      </c>
      <c r="K9" s="295">
        <v>37500</v>
      </c>
      <c r="L9" s="295">
        <v>10000</v>
      </c>
      <c r="M9" s="295">
        <v>0</v>
      </c>
      <c r="N9" s="295">
        <v>0</v>
      </c>
      <c r="O9" s="295">
        <v>255000</v>
      </c>
      <c r="P9" s="295">
        <v>20000</v>
      </c>
      <c r="Q9" s="295">
        <v>0</v>
      </c>
      <c r="R9" s="295">
        <v>35000</v>
      </c>
      <c r="S9" s="295">
        <v>10000</v>
      </c>
      <c r="T9" s="295">
        <v>90000</v>
      </c>
      <c r="U9" s="295">
        <v>0</v>
      </c>
      <c r="V9" s="295">
        <v>0</v>
      </c>
      <c r="W9" s="295">
        <v>0</v>
      </c>
      <c r="X9" s="295">
        <v>22500</v>
      </c>
      <c r="Y9" s="295">
        <v>0</v>
      </c>
      <c r="Z9" s="295">
        <v>73000</v>
      </c>
      <c r="AA9" s="295">
        <v>0</v>
      </c>
      <c r="AB9" s="301">
        <v>100000</v>
      </c>
      <c r="AC9" s="301">
        <v>56000</v>
      </c>
      <c r="AD9" s="295">
        <v>0</v>
      </c>
      <c r="AE9" s="302">
        <v>150000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ht="24.75" customHeight="1" spans="1:36">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ht="24.75" customHeight="1" spans="1:36">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ht="24.75" customHeight="1" spans="1:36">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ht="24.75" customHeight="1" spans="1:3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row r="17" ht="24.75" customHeight="1" spans="1:36">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row>
    <row r="18" ht="24.75" customHeight="1" spans="1:36">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ht="24.75" customHeight="1" spans="1:36">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ht="24.75" customHeight="1" spans="1:36">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row>
    <row r="21" ht="24.75" customHeight="1" spans="1:36">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row>
    <row r="22" ht="24.75" customHeight="1" spans="1:36">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showGridLines="0" showZeros="0" workbookViewId="0">
      <selection activeCell="A1" sqref="A1"/>
    </sheetView>
  </sheetViews>
  <sheetFormatPr defaultColWidth="9" defaultRowHeight="13.5"/>
  <cols>
    <col min="1" max="1" width="5.5" customWidth="1"/>
    <col min="2" max="2" width="6.375" customWidth="1"/>
    <col min="3" max="3" width="6" customWidth="1"/>
    <col min="5" max="7" width="14.875"/>
    <col min="8" max="8" width="12.625"/>
    <col min="9" max="9" width="11.5"/>
    <col min="10" max="17" width="12.625"/>
  </cols>
  <sheetData>
    <row r="1" customHeight="1" spans="1:18">
      <c r="A1" s="443" t="s">
        <v>252</v>
      </c>
      <c r="B1" s="444"/>
      <c r="C1" s="444"/>
      <c r="D1" s="445"/>
      <c r="E1" s="446"/>
      <c r="F1" s="446"/>
      <c r="G1" s="446"/>
      <c r="H1" s="446"/>
      <c r="I1" s="446"/>
      <c r="J1" s="446"/>
      <c r="K1" s="446"/>
      <c r="L1" s="446"/>
      <c r="M1" s="446"/>
      <c r="N1" s="446"/>
      <c r="O1" s="446"/>
      <c r="P1" s="446"/>
      <c r="Q1" s="459"/>
      <c r="R1" s="459"/>
    </row>
    <row r="2" ht="22.5" customHeight="1" spans="1:18">
      <c r="A2" s="447" t="s">
        <v>253</v>
      </c>
      <c r="B2" s="447"/>
      <c r="C2" s="447"/>
      <c r="D2" s="447"/>
      <c r="E2" s="447"/>
      <c r="F2" s="447"/>
      <c r="G2" s="447"/>
      <c r="H2" s="447"/>
      <c r="I2" s="447"/>
      <c r="J2" s="447"/>
      <c r="K2" s="447"/>
      <c r="L2" s="447"/>
      <c r="M2" s="447"/>
      <c r="N2" s="447"/>
      <c r="O2" s="447"/>
      <c r="P2" s="447"/>
      <c r="Q2" s="447"/>
      <c r="R2" s="447"/>
    </row>
    <row r="3" customHeight="1" spans="1:18">
      <c r="A3" s="448" t="s">
        <v>174</v>
      </c>
      <c r="B3" s="449"/>
      <c r="C3" s="449"/>
      <c r="D3" s="449"/>
      <c r="E3" s="449"/>
      <c r="F3" s="449"/>
      <c r="G3" s="449"/>
      <c r="H3" s="449"/>
      <c r="I3" s="446"/>
      <c r="J3" s="446"/>
      <c r="K3" s="446"/>
      <c r="L3" s="446"/>
      <c r="M3" s="446"/>
      <c r="N3" s="446"/>
      <c r="O3" s="446"/>
      <c r="P3" s="446"/>
      <c r="Q3" s="460" t="s">
        <v>66</v>
      </c>
      <c r="R3" s="460"/>
    </row>
    <row r="4" customHeight="1" spans="1:18">
      <c r="A4" s="450" t="s">
        <v>175</v>
      </c>
      <c r="B4" s="450"/>
      <c r="C4" s="450"/>
      <c r="D4" s="451" t="s">
        <v>193</v>
      </c>
      <c r="E4" s="452" t="s">
        <v>68</v>
      </c>
      <c r="F4" s="452" t="s">
        <v>195</v>
      </c>
      <c r="G4" s="452"/>
      <c r="H4" s="452"/>
      <c r="I4" s="452"/>
      <c r="J4" s="452"/>
      <c r="K4" s="452"/>
      <c r="L4" s="452"/>
      <c r="M4" s="452"/>
      <c r="N4" s="452"/>
      <c r="O4" s="452"/>
      <c r="P4" s="457" t="s">
        <v>198</v>
      </c>
      <c r="Q4" s="457"/>
      <c r="R4" s="457"/>
    </row>
    <row r="5" ht="36" customHeight="1" spans="1:18">
      <c r="A5" s="453" t="s">
        <v>109</v>
      </c>
      <c r="B5" s="453" t="s">
        <v>110</v>
      </c>
      <c r="C5" s="453" t="s">
        <v>111</v>
      </c>
      <c r="D5" s="451"/>
      <c r="E5" s="452"/>
      <c r="F5" s="453" t="s">
        <v>78</v>
      </c>
      <c r="G5" s="453" t="s">
        <v>254</v>
      </c>
      <c r="H5" s="453" t="s">
        <v>238</v>
      </c>
      <c r="I5" s="453" t="s">
        <v>239</v>
      </c>
      <c r="J5" s="453" t="s">
        <v>255</v>
      </c>
      <c r="K5" s="453" t="s">
        <v>256</v>
      </c>
      <c r="L5" s="453" t="s">
        <v>240</v>
      </c>
      <c r="M5" s="453" t="s">
        <v>248</v>
      </c>
      <c r="N5" s="453" t="s">
        <v>236</v>
      </c>
      <c r="O5" s="453" t="s">
        <v>251</v>
      </c>
      <c r="P5" s="458" t="s">
        <v>78</v>
      </c>
      <c r="Q5" s="453" t="s">
        <v>257</v>
      </c>
      <c r="R5" s="453" t="s">
        <v>222</v>
      </c>
    </row>
    <row r="6" s="40" customFormat="1" ht="24" customHeight="1" spans="1:18">
      <c r="A6" s="454"/>
      <c r="B6" s="454"/>
      <c r="C6" s="454"/>
      <c r="D6" s="455"/>
      <c r="E6" s="456">
        <f t="shared" ref="E6:R6" si="0">E7+E10+E13+E16+E21+E25</f>
        <v>1282400</v>
      </c>
      <c r="F6" s="456">
        <f t="shared" si="0"/>
        <v>1282400</v>
      </c>
      <c r="G6" s="456">
        <f t="shared" si="0"/>
        <v>854900</v>
      </c>
      <c r="H6" s="456">
        <f t="shared" si="0"/>
        <v>35000</v>
      </c>
      <c r="I6" s="456">
        <f t="shared" si="0"/>
        <v>10000</v>
      </c>
      <c r="J6" s="456">
        <f t="shared" si="0"/>
        <v>0</v>
      </c>
      <c r="K6" s="456">
        <f t="shared" si="0"/>
        <v>22500</v>
      </c>
      <c r="L6" s="456">
        <f t="shared" si="0"/>
        <v>90000</v>
      </c>
      <c r="M6" s="456">
        <f t="shared" si="0"/>
        <v>100000</v>
      </c>
      <c r="N6" s="456">
        <f t="shared" si="0"/>
        <v>20000</v>
      </c>
      <c r="O6" s="456">
        <f t="shared" si="0"/>
        <v>150000</v>
      </c>
      <c r="P6" s="456">
        <f t="shared" si="0"/>
        <v>0</v>
      </c>
      <c r="Q6" s="456">
        <f t="shared" si="0"/>
        <v>0</v>
      </c>
      <c r="R6" s="456">
        <f t="shared" si="0"/>
        <v>0</v>
      </c>
    </row>
    <row r="7" ht="24" customHeight="1" spans="1:18">
      <c r="A7" s="454" t="s">
        <v>112</v>
      </c>
      <c r="B7" s="454"/>
      <c r="C7" s="454"/>
      <c r="D7" s="455"/>
      <c r="E7" s="456">
        <f t="shared" ref="E7:R7" si="1">E8</f>
        <v>1282400</v>
      </c>
      <c r="F7" s="456">
        <f t="shared" si="1"/>
        <v>1282400</v>
      </c>
      <c r="G7" s="456">
        <f t="shared" si="1"/>
        <v>854900</v>
      </c>
      <c r="H7" s="456">
        <f t="shared" si="1"/>
        <v>35000</v>
      </c>
      <c r="I7" s="456">
        <f t="shared" si="1"/>
        <v>10000</v>
      </c>
      <c r="J7" s="456">
        <f t="shared" si="1"/>
        <v>0</v>
      </c>
      <c r="K7" s="456">
        <f t="shared" si="1"/>
        <v>22500</v>
      </c>
      <c r="L7" s="456">
        <f t="shared" si="1"/>
        <v>90000</v>
      </c>
      <c r="M7" s="456">
        <f t="shared" si="1"/>
        <v>100000</v>
      </c>
      <c r="N7" s="456">
        <f t="shared" si="1"/>
        <v>20000</v>
      </c>
      <c r="O7" s="456">
        <f t="shared" si="1"/>
        <v>150000</v>
      </c>
      <c r="P7" s="456">
        <f t="shared" si="1"/>
        <v>0</v>
      </c>
      <c r="Q7" s="456">
        <f t="shared" si="1"/>
        <v>0</v>
      </c>
      <c r="R7" s="456">
        <f t="shared" si="1"/>
        <v>0</v>
      </c>
    </row>
    <row r="8" ht="24" customHeight="1" spans="1:18">
      <c r="A8" s="454" t="s">
        <v>114</v>
      </c>
      <c r="B8" s="454" t="s">
        <v>115</v>
      </c>
      <c r="C8" s="454"/>
      <c r="D8" s="455"/>
      <c r="E8" s="456">
        <f t="shared" ref="E8:R8" si="2">E9</f>
        <v>1282400</v>
      </c>
      <c r="F8" s="456">
        <f t="shared" si="2"/>
        <v>1282400</v>
      </c>
      <c r="G8" s="456">
        <f t="shared" si="2"/>
        <v>854900</v>
      </c>
      <c r="H8" s="456">
        <f t="shared" si="2"/>
        <v>35000</v>
      </c>
      <c r="I8" s="456">
        <f t="shared" si="2"/>
        <v>10000</v>
      </c>
      <c r="J8" s="456">
        <f t="shared" si="2"/>
        <v>0</v>
      </c>
      <c r="K8" s="456">
        <f t="shared" si="2"/>
        <v>22500</v>
      </c>
      <c r="L8" s="456">
        <f t="shared" si="2"/>
        <v>90000</v>
      </c>
      <c r="M8" s="456">
        <f t="shared" si="2"/>
        <v>100000</v>
      </c>
      <c r="N8" s="456">
        <f t="shared" si="2"/>
        <v>20000</v>
      </c>
      <c r="O8" s="456">
        <f t="shared" si="2"/>
        <v>150000</v>
      </c>
      <c r="P8" s="456">
        <f t="shared" si="2"/>
        <v>0</v>
      </c>
      <c r="Q8" s="456">
        <f t="shared" si="2"/>
        <v>0</v>
      </c>
      <c r="R8" s="456">
        <f t="shared" si="2"/>
        <v>0</v>
      </c>
    </row>
    <row r="9" ht="24" customHeight="1" spans="1:18">
      <c r="A9" s="454" t="s">
        <v>117</v>
      </c>
      <c r="B9" s="454" t="s">
        <v>118</v>
      </c>
      <c r="C9" s="454" t="s">
        <v>119</v>
      </c>
      <c r="D9" s="455" t="s">
        <v>258</v>
      </c>
      <c r="E9" s="456">
        <v>1282400</v>
      </c>
      <c r="F9" s="456">
        <v>1282400</v>
      </c>
      <c r="G9" s="456">
        <v>854900</v>
      </c>
      <c r="H9" s="456">
        <v>35000</v>
      </c>
      <c r="I9" s="456">
        <v>10000</v>
      </c>
      <c r="J9" s="456">
        <v>0</v>
      </c>
      <c r="K9" s="456">
        <v>22500</v>
      </c>
      <c r="L9" s="456">
        <v>90000</v>
      </c>
      <c r="M9" s="456">
        <v>100000</v>
      </c>
      <c r="N9" s="456">
        <v>20000</v>
      </c>
      <c r="O9" s="456">
        <v>150000</v>
      </c>
      <c r="P9" s="456">
        <v>0</v>
      </c>
      <c r="Q9" s="456">
        <v>0</v>
      </c>
      <c r="R9" s="456">
        <v>0</v>
      </c>
    </row>
    <row r="10" ht="24" customHeight="1" spans="1:18">
      <c r="A10" s="454" t="s">
        <v>125</v>
      </c>
      <c r="B10" s="454"/>
      <c r="C10" s="454"/>
      <c r="D10" s="455"/>
      <c r="E10" s="456">
        <f t="shared" ref="E10:R10" si="3">E11</f>
        <v>0</v>
      </c>
      <c r="F10" s="456">
        <f t="shared" si="3"/>
        <v>0</v>
      </c>
      <c r="G10" s="456">
        <f t="shared" si="3"/>
        <v>0</v>
      </c>
      <c r="H10" s="456">
        <f t="shared" si="3"/>
        <v>0</v>
      </c>
      <c r="I10" s="456">
        <f t="shared" si="3"/>
        <v>0</v>
      </c>
      <c r="J10" s="456">
        <f t="shared" si="3"/>
        <v>0</v>
      </c>
      <c r="K10" s="456">
        <f t="shared" si="3"/>
        <v>0</v>
      </c>
      <c r="L10" s="456">
        <f t="shared" si="3"/>
        <v>0</v>
      </c>
      <c r="M10" s="456">
        <f t="shared" si="3"/>
        <v>0</v>
      </c>
      <c r="N10" s="456">
        <f t="shared" si="3"/>
        <v>0</v>
      </c>
      <c r="O10" s="456">
        <f t="shared" si="3"/>
        <v>0</v>
      </c>
      <c r="P10" s="456">
        <f t="shared" si="3"/>
        <v>0</v>
      </c>
      <c r="Q10" s="456">
        <f t="shared" si="3"/>
        <v>0</v>
      </c>
      <c r="R10" s="456">
        <f t="shared" si="3"/>
        <v>0</v>
      </c>
    </row>
    <row r="11" ht="24" customHeight="1" spans="1:18">
      <c r="A11" s="454" t="s">
        <v>127</v>
      </c>
      <c r="B11" s="454" t="s">
        <v>119</v>
      </c>
      <c r="C11" s="454"/>
      <c r="D11" s="455"/>
      <c r="E11" s="456">
        <f t="shared" ref="E11:R11" si="4">E12</f>
        <v>0</v>
      </c>
      <c r="F11" s="456">
        <f t="shared" si="4"/>
        <v>0</v>
      </c>
      <c r="G11" s="456">
        <f t="shared" si="4"/>
        <v>0</v>
      </c>
      <c r="H11" s="456">
        <f t="shared" si="4"/>
        <v>0</v>
      </c>
      <c r="I11" s="456">
        <f t="shared" si="4"/>
        <v>0</v>
      </c>
      <c r="J11" s="456">
        <f t="shared" si="4"/>
        <v>0</v>
      </c>
      <c r="K11" s="456">
        <f t="shared" si="4"/>
        <v>0</v>
      </c>
      <c r="L11" s="456">
        <f t="shared" si="4"/>
        <v>0</v>
      </c>
      <c r="M11" s="456">
        <f t="shared" si="4"/>
        <v>0</v>
      </c>
      <c r="N11" s="456">
        <f t="shared" si="4"/>
        <v>0</v>
      </c>
      <c r="O11" s="456">
        <f t="shared" si="4"/>
        <v>0</v>
      </c>
      <c r="P11" s="456">
        <f t="shared" si="4"/>
        <v>0</v>
      </c>
      <c r="Q11" s="456">
        <f t="shared" si="4"/>
        <v>0</v>
      </c>
      <c r="R11" s="456">
        <f t="shared" si="4"/>
        <v>0</v>
      </c>
    </row>
    <row r="12" ht="24" customHeight="1" spans="1:18">
      <c r="A12" s="454" t="s">
        <v>129</v>
      </c>
      <c r="B12" s="454" t="s">
        <v>130</v>
      </c>
      <c r="C12" s="454" t="s">
        <v>119</v>
      </c>
      <c r="D12" s="455" t="s">
        <v>259</v>
      </c>
      <c r="E12" s="456">
        <v>0</v>
      </c>
      <c r="F12" s="456">
        <v>0</v>
      </c>
      <c r="G12" s="456">
        <v>0</v>
      </c>
      <c r="H12" s="456">
        <v>0</v>
      </c>
      <c r="I12" s="456">
        <v>0</v>
      </c>
      <c r="J12" s="456">
        <v>0</v>
      </c>
      <c r="K12" s="456">
        <v>0</v>
      </c>
      <c r="L12" s="456">
        <v>0</v>
      </c>
      <c r="M12" s="456">
        <v>0</v>
      </c>
      <c r="N12" s="456">
        <v>0</v>
      </c>
      <c r="O12" s="456">
        <v>0</v>
      </c>
      <c r="P12" s="456">
        <v>0</v>
      </c>
      <c r="Q12" s="456">
        <v>0</v>
      </c>
      <c r="R12" s="456">
        <v>0</v>
      </c>
    </row>
    <row r="13" ht="24" customHeight="1" spans="1:18">
      <c r="A13" s="454" t="s">
        <v>132</v>
      </c>
      <c r="B13" s="454"/>
      <c r="C13" s="454"/>
      <c r="D13" s="455"/>
      <c r="E13" s="456">
        <f t="shared" ref="E13:R13" si="5">E14</f>
        <v>0</v>
      </c>
      <c r="F13" s="456">
        <f t="shared" si="5"/>
        <v>0</v>
      </c>
      <c r="G13" s="456">
        <f t="shared" si="5"/>
        <v>0</v>
      </c>
      <c r="H13" s="456">
        <f t="shared" si="5"/>
        <v>0</v>
      </c>
      <c r="I13" s="456">
        <f t="shared" si="5"/>
        <v>0</v>
      </c>
      <c r="J13" s="456">
        <f t="shared" si="5"/>
        <v>0</v>
      </c>
      <c r="K13" s="456">
        <f t="shared" si="5"/>
        <v>0</v>
      </c>
      <c r="L13" s="456">
        <f t="shared" si="5"/>
        <v>0</v>
      </c>
      <c r="M13" s="456">
        <f t="shared" si="5"/>
        <v>0</v>
      </c>
      <c r="N13" s="456">
        <f t="shared" si="5"/>
        <v>0</v>
      </c>
      <c r="O13" s="456">
        <f t="shared" si="5"/>
        <v>0</v>
      </c>
      <c r="P13" s="456">
        <f t="shared" si="5"/>
        <v>0</v>
      </c>
      <c r="Q13" s="456">
        <f t="shared" si="5"/>
        <v>0</v>
      </c>
      <c r="R13" s="456">
        <f t="shared" si="5"/>
        <v>0</v>
      </c>
    </row>
    <row r="14" ht="24" customHeight="1" spans="1:18">
      <c r="A14" s="454" t="s">
        <v>134</v>
      </c>
      <c r="B14" s="454" t="s">
        <v>119</v>
      </c>
      <c r="C14" s="454"/>
      <c r="D14" s="455"/>
      <c r="E14" s="456">
        <f t="shared" ref="E14:R14" si="6">E15</f>
        <v>0</v>
      </c>
      <c r="F14" s="456">
        <f t="shared" si="6"/>
        <v>0</v>
      </c>
      <c r="G14" s="456">
        <f t="shared" si="6"/>
        <v>0</v>
      </c>
      <c r="H14" s="456">
        <f t="shared" si="6"/>
        <v>0</v>
      </c>
      <c r="I14" s="456">
        <f t="shared" si="6"/>
        <v>0</v>
      </c>
      <c r="J14" s="456">
        <f t="shared" si="6"/>
        <v>0</v>
      </c>
      <c r="K14" s="456">
        <f t="shared" si="6"/>
        <v>0</v>
      </c>
      <c r="L14" s="456">
        <f t="shared" si="6"/>
        <v>0</v>
      </c>
      <c r="M14" s="456">
        <f t="shared" si="6"/>
        <v>0</v>
      </c>
      <c r="N14" s="456">
        <f t="shared" si="6"/>
        <v>0</v>
      </c>
      <c r="O14" s="456">
        <f t="shared" si="6"/>
        <v>0</v>
      </c>
      <c r="P14" s="456">
        <f t="shared" si="6"/>
        <v>0</v>
      </c>
      <c r="Q14" s="456">
        <f t="shared" si="6"/>
        <v>0</v>
      </c>
      <c r="R14" s="456">
        <f t="shared" si="6"/>
        <v>0</v>
      </c>
    </row>
    <row r="15" ht="24" customHeight="1" spans="1:18">
      <c r="A15" s="454" t="s">
        <v>136</v>
      </c>
      <c r="B15" s="454" t="s">
        <v>130</v>
      </c>
      <c r="C15" s="454" t="s">
        <v>119</v>
      </c>
      <c r="D15" s="455" t="s">
        <v>260</v>
      </c>
      <c r="E15" s="456">
        <v>0</v>
      </c>
      <c r="F15" s="456">
        <v>0</v>
      </c>
      <c r="G15" s="456">
        <v>0</v>
      </c>
      <c r="H15" s="456">
        <v>0</v>
      </c>
      <c r="I15" s="456">
        <v>0</v>
      </c>
      <c r="J15" s="456">
        <v>0</v>
      </c>
      <c r="K15" s="456">
        <v>0</v>
      </c>
      <c r="L15" s="456">
        <v>0</v>
      </c>
      <c r="M15" s="456">
        <v>0</v>
      </c>
      <c r="N15" s="456">
        <v>0</v>
      </c>
      <c r="O15" s="456">
        <v>0</v>
      </c>
      <c r="P15" s="456">
        <v>0</v>
      </c>
      <c r="Q15" s="456">
        <v>0</v>
      </c>
      <c r="R15" s="456">
        <v>0</v>
      </c>
    </row>
    <row r="16" ht="24" customHeight="1" spans="1:18">
      <c r="A16" s="454" t="s">
        <v>145</v>
      </c>
      <c r="B16" s="454"/>
      <c r="C16" s="454"/>
      <c r="D16" s="455"/>
      <c r="E16" s="456">
        <f t="shared" ref="E16:R16" si="7">E17+E19</f>
        <v>0</v>
      </c>
      <c r="F16" s="456">
        <f t="shared" si="7"/>
        <v>0</v>
      </c>
      <c r="G16" s="456">
        <f t="shared" si="7"/>
        <v>0</v>
      </c>
      <c r="H16" s="456">
        <f t="shared" si="7"/>
        <v>0</v>
      </c>
      <c r="I16" s="456">
        <f t="shared" si="7"/>
        <v>0</v>
      </c>
      <c r="J16" s="456">
        <f t="shared" si="7"/>
        <v>0</v>
      </c>
      <c r="K16" s="456">
        <f t="shared" si="7"/>
        <v>0</v>
      </c>
      <c r="L16" s="456">
        <f t="shared" si="7"/>
        <v>0</v>
      </c>
      <c r="M16" s="456">
        <f t="shared" si="7"/>
        <v>0</v>
      </c>
      <c r="N16" s="456">
        <f t="shared" si="7"/>
        <v>0</v>
      </c>
      <c r="O16" s="456">
        <f t="shared" si="7"/>
        <v>0</v>
      </c>
      <c r="P16" s="456">
        <f t="shared" si="7"/>
        <v>0</v>
      </c>
      <c r="Q16" s="456">
        <f t="shared" si="7"/>
        <v>0</v>
      </c>
      <c r="R16" s="456">
        <f t="shared" si="7"/>
        <v>0</v>
      </c>
    </row>
    <row r="17" ht="24" customHeight="1" spans="1:18">
      <c r="A17" s="454" t="s">
        <v>147</v>
      </c>
      <c r="B17" s="454" t="s">
        <v>119</v>
      </c>
      <c r="C17" s="454"/>
      <c r="D17" s="455"/>
      <c r="E17" s="456">
        <f t="shared" ref="E17:R17" si="8">E18</f>
        <v>0</v>
      </c>
      <c r="F17" s="456">
        <f t="shared" si="8"/>
        <v>0</v>
      </c>
      <c r="G17" s="456">
        <f t="shared" si="8"/>
        <v>0</v>
      </c>
      <c r="H17" s="456">
        <f t="shared" si="8"/>
        <v>0</v>
      </c>
      <c r="I17" s="456">
        <f t="shared" si="8"/>
        <v>0</v>
      </c>
      <c r="J17" s="456">
        <f t="shared" si="8"/>
        <v>0</v>
      </c>
      <c r="K17" s="456">
        <f t="shared" si="8"/>
        <v>0</v>
      </c>
      <c r="L17" s="456">
        <f t="shared" si="8"/>
        <v>0</v>
      </c>
      <c r="M17" s="456">
        <f t="shared" si="8"/>
        <v>0</v>
      </c>
      <c r="N17" s="456">
        <f t="shared" si="8"/>
        <v>0</v>
      </c>
      <c r="O17" s="456">
        <f t="shared" si="8"/>
        <v>0</v>
      </c>
      <c r="P17" s="456">
        <f t="shared" si="8"/>
        <v>0</v>
      </c>
      <c r="Q17" s="456">
        <f t="shared" si="8"/>
        <v>0</v>
      </c>
      <c r="R17" s="456">
        <f t="shared" si="8"/>
        <v>0</v>
      </c>
    </row>
    <row r="18" ht="24" customHeight="1" spans="1:18">
      <c r="A18" s="454" t="s">
        <v>149</v>
      </c>
      <c r="B18" s="454" t="s">
        <v>130</v>
      </c>
      <c r="C18" s="454" t="s">
        <v>119</v>
      </c>
      <c r="D18" s="455" t="s">
        <v>261</v>
      </c>
      <c r="E18" s="456">
        <v>0</v>
      </c>
      <c r="F18" s="456">
        <v>0</v>
      </c>
      <c r="G18" s="456">
        <v>0</v>
      </c>
      <c r="H18" s="456">
        <v>0</v>
      </c>
      <c r="I18" s="456">
        <v>0</v>
      </c>
      <c r="J18" s="456">
        <v>0</v>
      </c>
      <c r="K18" s="456">
        <v>0</v>
      </c>
      <c r="L18" s="456">
        <v>0</v>
      </c>
      <c r="M18" s="456">
        <v>0</v>
      </c>
      <c r="N18" s="456">
        <v>0</v>
      </c>
      <c r="O18" s="456">
        <v>0</v>
      </c>
      <c r="P18" s="456">
        <v>0</v>
      </c>
      <c r="Q18" s="456">
        <v>0</v>
      </c>
      <c r="R18" s="456">
        <v>0</v>
      </c>
    </row>
    <row r="19" ht="24" customHeight="1" spans="1:18">
      <c r="A19" s="454" t="s">
        <v>147</v>
      </c>
      <c r="B19" s="454" t="s">
        <v>151</v>
      </c>
      <c r="C19" s="454"/>
      <c r="D19" s="455"/>
      <c r="E19" s="456">
        <f t="shared" ref="E19:R19" si="9">E20</f>
        <v>0</v>
      </c>
      <c r="F19" s="456">
        <f t="shared" si="9"/>
        <v>0</v>
      </c>
      <c r="G19" s="456">
        <f t="shared" si="9"/>
        <v>0</v>
      </c>
      <c r="H19" s="456">
        <f t="shared" si="9"/>
        <v>0</v>
      </c>
      <c r="I19" s="456">
        <f t="shared" si="9"/>
        <v>0</v>
      </c>
      <c r="J19" s="456">
        <f t="shared" si="9"/>
        <v>0</v>
      </c>
      <c r="K19" s="456">
        <f t="shared" si="9"/>
        <v>0</v>
      </c>
      <c r="L19" s="456">
        <f t="shared" si="9"/>
        <v>0</v>
      </c>
      <c r="M19" s="456">
        <f t="shared" si="9"/>
        <v>0</v>
      </c>
      <c r="N19" s="456">
        <f t="shared" si="9"/>
        <v>0</v>
      </c>
      <c r="O19" s="456">
        <f t="shared" si="9"/>
        <v>0</v>
      </c>
      <c r="P19" s="456">
        <f t="shared" si="9"/>
        <v>0</v>
      </c>
      <c r="Q19" s="456">
        <f t="shared" si="9"/>
        <v>0</v>
      </c>
      <c r="R19" s="456">
        <f t="shared" si="9"/>
        <v>0</v>
      </c>
    </row>
    <row r="20" ht="24" customHeight="1" spans="1:18">
      <c r="A20" s="454" t="s">
        <v>149</v>
      </c>
      <c r="B20" s="454" t="s">
        <v>153</v>
      </c>
      <c r="C20" s="454" t="s">
        <v>119</v>
      </c>
      <c r="D20" s="455" t="s">
        <v>262</v>
      </c>
      <c r="E20" s="456">
        <v>0</v>
      </c>
      <c r="F20" s="456">
        <v>0</v>
      </c>
      <c r="G20" s="456">
        <v>0</v>
      </c>
      <c r="H20" s="456">
        <v>0</v>
      </c>
      <c r="I20" s="456">
        <v>0</v>
      </c>
      <c r="J20" s="456">
        <v>0</v>
      </c>
      <c r="K20" s="456">
        <v>0</v>
      </c>
      <c r="L20" s="456">
        <v>0</v>
      </c>
      <c r="M20" s="456">
        <v>0</v>
      </c>
      <c r="N20" s="456">
        <v>0</v>
      </c>
      <c r="O20" s="456">
        <v>0</v>
      </c>
      <c r="P20" s="456">
        <v>0</v>
      </c>
      <c r="Q20" s="456">
        <v>0</v>
      </c>
      <c r="R20" s="456">
        <v>0</v>
      </c>
    </row>
    <row r="21" ht="24" customHeight="1" spans="1:18">
      <c r="A21" s="454" t="s">
        <v>158</v>
      </c>
      <c r="B21" s="454"/>
      <c r="C21" s="454"/>
      <c r="D21" s="455"/>
      <c r="E21" s="456">
        <f t="shared" ref="E21:R21" si="10">E22</f>
        <v>0</v>
      </c>
      <c r="F21" s="456">
        <f t="shared" si="10"/>
        <v>0</v>
      </c>
      <c r="G21" s="456">
        <f t="shared" si="10"/>
        <v>0</v>
      </c>
      <c r="H21" s="456">
        <f t="shared" si="10"/>
        <v>0</v>
      </c>
      <c r="I21" s="456">
        <f t="shared" si="10"/>
        <v>0</v>
      </c>
      <c r="J21" s="456">
        <f t="shared" si="10"/>
        <v>0</v>
      </c>
      <c r="K21" s="456">
        <f t="shared" si="10"/>
        <v>0</v>
      </c>
      <c r="L21" s="456">
        <f t="shared" si="10"/>
        <v>0</v>
      </c>
      <c r="M21" s="456">
        <f t="shared" si="10"/>
        <v>0</v>
      </c>
      <c r="N21" s="456">
        <f t="shared" si="10"/>
        <v>0</v>
      </c>
      <c r="O21" s="456">
        <f t="shared" si="10"/>
        <v>0</v>
      </c>
      <c r="P21" s="456">
        <f t="shared" si="10"/>
        <v>0</v>
      </c>
      <c r="Q21" s="456">
        <f t="shared" si="10"/>
        <v>0</v>
      </c>
      <c r="R21" s="456">
        <f t="shared" si="10"/>
        <v>0</v>
      </c>
    </row>
    <row r="22" ht="24" customHeight="1" spans="1:18">
      <c r="A22" s="454" t="s">
        <v>160</v>
      </c>
      <c r="B22" s="454" t="s">
        <v>119</v>
      </c>
      <c r="C22" s="454"/>
      <c r="D22" s="455"/>
      <c r="E22" s="456">
        <f t="shared" ref="E22:R22" si="11">SUM(E23:E24)</f>
        <v>0</v>
      </c>
      <c r="F22" s="456">
        <f t="shared" si="11"/>
        <v>0</v>
      </c>
      <c r="G22" s="456">
        <f t="shared" si="11"/>
        <v>0</v>
      </c>
      <c r="H22" s="456">
        <f t="shared" si="11"/>
        <v>0</v>
      </c>
      <c r="I22" s="456">
        <f t="shared" si="11"/>
        <v>0</v>
      </c>
      <c r="J22" s="456">
        <f t="shared" si="11"/>
        <v>0</v>
      </c>
      <c r="K22" s="456">
        <f t="shared" si="11"/>
        <v>0</v>
      </c>
      <c r="L22" s="456">
        <f t="shared" si="11"/>
        <v>0</v>
      </c>
      <c r="M22" s="456">
        <f t="shared" si="11"/>
        <v>0</v>
      </c>
      <c r="N22" s="456">
        <f t="shared" si="11"/>
        <v>0</v>
      </c>
      <c r="O22" s="456">
        <f t="shared" si="11"/>
        <v>0</v>
      </c>
      <c r="P22" s="456">
        <f t="shared" si="11"/>
        <v>0</v>
      </c>
      <c r="Q22" s="456">
        <f t="shared" si="11"/>
        <v>0</v>
      </c>
      <c r="R22" s="456">
        <f t="shared" si="11"/>
        <v>0</v>
      </c>
    </row>
    <row r="23" ht="24" customHeight="1" spans="1:18">
      <c r="A23" s="454" t="s">
        <v>162</v>
      </c>
      <c r="B23" s="454" t="s">
        <v>130</v>
      </c>
      <c r="C23" s="454" t="s">
        <v>119</v>
      </c>
      <c r="D23" s="455" t="s">
        <v>263</v>
      </c>
      <c r="E23" s="456">
        <v>0</v>
      </c>
      <c r="F23" s="456">
        <v>0</v>
      </c>
      <c r="G23" s="456">
        <v>0</v>
      </c>
      <c r="H23" s="456">
        <v>0</v>
      </c>
      <c r="I23" s="456">
        <v>0</v>
      </c>
      <c r="J23" s="456">
        <v>0</v>
      </c>
      <c r="K23" s="456">
        <v>0</v>
      </c>
      <c r="L23" s="456">
        <v>0</v>
      </c>
      <c r="M23" s="456">
        <v>0</v>
      </c>
      <c r="N23" s="456">
        <v>0</v>
      </c>
      <c r="O23" s="456">
        <v>0</v>
      </c>
      <c r="P23" s="456">
        <v>0</v>
      </c>
      <c r="Q23" s="456">
        <v>0</v>
      </c>
      <c r="R23" s="456">
        <v>0</v>
      </c>
    </row>
    <row r="24" ht="24" customHeight="1" spans="1:18">
      <c r="A24" s="454" t="s">
        <v>162</v>
      </c>
      <c r="B24" s="454" t="s">
        <v>130</v>
      </c>
      <c r="C24" s="454" t="s">
        <v>164</v>
      </c>
      <c r="D24" s="455" t="s">
        <v>264</v>
      </c>
      <c r="E24" s="456">
        <v>0</v>
      </c>
      <c r="F24" s="456">
        <v>0</v>
      </c>
      <c r="G24" s="456">
        <v>0</v>
      </c>
      <c r="H24" s="456">
        <v>0</v>
      </c>
      <c r="I24" s="456">
        <v>0</v>
      </c>
      <c r="J24" s="456">
        <v>0</v>
      </c>
      <c r="K24" s="456">
        <v>0</v>
      </c>
      <c r="L24" s="456">
        <v>0</v>
      </c>
      <c r="M24" s="456">
        <v>0</v>
      </c>
      <c r="N24" s="456">
        <v>0</v>
      </c>
      <c r="O24" s="456">
        <v>0</v>
      </c>
      <c r="P24" s="456">
        <v>0</v>
      </c>
      <c r="Q24" s="456">
        <v>0</v>
      </c>
      <c r="R24" s="456">
        <v>0</v>
      </c>
    </row>
    <row r="25" ht="24" customHeight="1" spans="1:18">
      <c r="A25" s="454" t="s">
        <v>166</v>
      </c>
      <c r="B25" s="454"/>
      <c r="C25" s="454"/>
      <c r="D25" s="455"/>
      <c r="E25" s="456">
        <f t="shared" ref="E25:R25" si="12">E26</f>
        <v>0</v>
      </c>
      <c r="F25" s="456">
        <f t="shared" si="12"/>
        <v>0</v>
      </c>
      <c r="G25" s="456">
        <f t="shared" si="12"/>
        <v>0</v>
      </c>
      <c r="H25" s="456">
        <f t="shared" si="12"/>
        <v>0</v>
      </c>
      <c r="I25" s="456">
        <f t="shared" si="12"/>
        <v>0</v>
      </c>
      <c r="J25" s="456">
        <f t="shared" si="12"/>
        <v>0</v>
      </c>
      <c r="K25" s="456">
        <f t="shared" si="12"/>
        <v>0</v>
      </c>
      <c r="L25" s="456">
        <f t="shared" si="12"/>
        <v>0</v>
      </c>
      <c r="M25" s="456">
        <f t="shared" si="12"/>
        <v>0</v>
      </c>
      <c r="N25" s="456">
        <f t="shared" si="12"/>
        <v>0</v>
      </c>
      <c r="O25" s="456">
        <f t="shared" si="12"/>
        <v>0</v>
      </c>
      <c r="P25" s="456">
        <f t="shared" si="12"/>
        <v>0</v>
      </c>
      <c r="Q25" s="456">
        <f t="shared" si="12"/>
        <v>0</v>
      </c>
      <c r="R25" s="456">
        <f t="shared" si="12"/>
        <v>0</v>
      </c>
    </row>
    <row r="26" ht="24" customHeight="1" spans="1:18">
      <c r="A26" s="454" t="s">
        <v>168</v>
      </c>
      <c r="B26" s="454" t="s">
        <v>119</v>
      </c>
      <c r="C26" s="454"/>
      <c r="D26" s="455"/>
      <c r="E26" s="456">
        <f t="shared" ref="E26:R26" si="13">E27</f>
        <v>0</v>
      </c>
      <c r="F26" s="456">
        <f t="shared" si="13"/>
        <v>0</v>
      </c>
      <c r="G26" s="456">
        <f t="shared" si="13"/>
        <v>0</v>
      </c>
      <c r="H26" s="456">
        <f t="shared" si="13"/>
        <v>0</v>
      </c>
      <c r="I26" s="456">
        <f t="shared" si="13"/>
        <v>0</v>
      </c>
      <c r="J26" s="456">
        <f t="shared" si="13"/>
        <v>0</v>
      </c>
      <c r="K26" s="456">
        <f t="shared" si="13"/>
        <v>0</v>
      </c>
      <c r="L26" s="456">
        <f t="shared" si="13"/>
        <v>0</v>
      </c>
      <c r="M26" s="456">
        <f t="shared" si="13"/>
        <v>0</v>
      </c>
      <c r="N26" s="456">
        <f t="shared" si="13"/>
        <v>0</v>
      </c>
      <c r="O26" s="456">
        <f t="shared" si="13"/>
        <v>0</v>
      </c>
      <c r="P26" s="456">
        <f t="shared" si="13"/>
        <v>0</v>
      </c>
      <c r="Q26" s="456">
        <f t="shared" si="13"/>
        <v>0</v>
      </c>
      <c r="R26" s="456">
        <f t="shared" si="13"/>
        <v>0</v>
      </c>
    </row>
    <row r="27" ht="24" customHeight="1" spans="1:18">
      <c r="A27" s="454" t="s">
        <v>170</v>
      </c>
      <c r="B27" s="454" t="s">
        <v>130</v>
      </c>
      <c r="C27" s="454" t="s">
        <v>121</v>
      </c>
      <c r="D27" s="455" t="s">
        <v>265</v>
      </c>
      <c r="E27" s="456">
        <v>0</v>
      </c>
      <c r="F27" s="456">
        <v>0</v>
      </c>
      <c r="G27" s="456">
        <v>0</v>
      </c>
      <c r="H27" s="456">
        <v>0</v>
      </c>
      <c r="I27" s="456">
        <v>0</v>
      </c>
      <c r="J27" s="456">
        <v>0</v>
      </c>
      <c r="K27" s="456">
        <v>0</v>
      </c>
      <c r="L27" s="456">
        <v>0</v>
      </c>
      <c r="M27" s="456">
        <v>0</v>
      </c>
      <c r="N27" s="456">
        <v>0</v>
      </c>
      <c r="O27" s="456">
        <v>0</v>
      </c>
      <c r="P27" s="456">
        <v>0</v>
      </c>
      <c r="Q27" s="456">
        <v>0</v>
      </c>
      <c r="R27" s="456">
        <v>0</v>
      </c>
    </row>
    <row r="28" ht="24" customHeight="1" spans="1:18">
      <c r="A28" s="17"/>
      <c r="B28" s="17"/>
      <c r="C28" s="17"/>
      <c r="D28" s="17"/>
      <c r="E28" s="17"/>
      <c r="F28" s="17"/>
      <c r="G28" s="17"/>
      <c r="H28" s="17"/>
      <c r="I28" s="17"/>
      <c r="J28" s="17"/>
      <c r="K28" s="17"/>
      <c r="L28" s="17"/>
      <c r="M28" s="17"/>
      <c r="N28" s="17"/>
      <c r="O28" s="17"/>
      <c r="P28" s="17"/>
      <c r="Q28" s="17"/>
      <c r="R28" s="17"/>
    </row>
    <row r="29" ht="24" customHeight="1" spans="1:18">
      <c r="A29" s="17"/>
      <c r="B29" s="17"/>
      <c r="C29" s="17"/>
      <c r="D29" s="17"/>
      <c r="E29" s="17"/>
      <c r="F29" s="17"/>
      <c r="G29" s="17"/>
      <c r="H29" s="17"/>
      <c r="I29" s="17"/>
      <c r="J29" s="17"/>
      <c r="K29" s="17"/>
      <c r="L29" s="17"/>
      <c r="M29" s="17"/>
      <c r="N29" s="17"/>
      <c r="O29" s="17"/>
      <c r="P29" s="17"/>
      <c r="Q29" s="17"/>
      <c r="R29" s="17"/>
    </row>
    <row r="30" ht="24" customHeight="1" spans="1:18">
      <c r="A30" s="17"/>
      <c r="B30" s="17"/>
      <c r="C30" s="17"/>
      <c r="D30" s="17"/>
      <c r="E30" s="17"/>
      <c r="F30" s="17"/>
      <c r="G30" s="17"/>
      <c r="H30" s="17"/>
      <c r="I30" s="17"/>
      <c r="J30" s="17"/>
      <c r="K30" s="17"/>
      <c r="L30" s="17"/>
      <c r="M30" s="17"/>
      <c r="N30" s="17"/>
      <c r="O30" s="17"/>
      <c r="P30" s="17"/>
      <c r="Q30" s="17"/>
      <c r="R30" s="17"/>
    </row>
    <row r="31" ht="24" customHeight="1" spans="1:18">
      <c r="A31" s="17"/>
      <c r="B31" s="17"/>
      <c r="C31" s="17"/>
      <c r="D31" s="17"/>
      <c r="E31" s="17"/>
      <c r="F31" s="17"/>
      <c r="G31" s="17"/>
      <c r="H31" s="17"/>
      <c r="I31" s="17"/>
      <c r="J31" s="17"/>
      <c r="K31" s="17"/>
      <c r="L31" s="17"/>
      <c r="M31" s="17"/>
      <c r="N31" s="17"/>
      <c r="O31" s="17"/>
      <c r="P31" s="17"/>
      <c r="Q31" s="17"/>
      <c r="R31" s="17"/>
    </row>
    <row r="32" ht="24" customHeight="1" spans="1:18">
      <c r="A32" s="17"/>
      <c r="B32" s="17"/>
      <c r="C32" s="17"/>
      <c r="D32" s="17"/>
      <c r="E32" s="17"/>
      <c r="F32" s="17"/>
      <c r="G32" s="17"/>
      <c r="H32" s="17"/>
      <c r="I32" s="17"/>
      <c r="J32" s="17"/>
      <c r="K32" s="17"/>
      <c r="L32" s="17"/>
      <c r="M32" s="17"/>
      <c r="N32" s="17"/>
      <c r="O32" s="17"/>
      <c r="P32" s="17"/>
      <c r="Q32" s="17"/>
      <c r="R32" s="17"/>
    </row>
    <row r="33" ht="24" customHeight="1" spans="1:18">
      <c r="A33" s="17"/>
      <c r="B33" s="17"/>
      <c r="C33" s="17"/>
      <c r="D33" s="17"/>
      <c r="E33" s="17"/>
      <c r="F33" s="17"/>
      <c r="G33" s="17"/>
      <c r="H33" s="17"/>
      <c r="I33" s="17"/>
      <c r="J33" s="17"/>
      <c r="K33" s="17"/>
      <c r="L33" s="17"/>
      <c r="M33" s="17"/>
      <c r="N33" s="17"/>
      <c r="O33" s="17"/>
      <c r="P33" s="17"/>
      <c r="Q33" s="17"/>
      <c r="R33" s="17"/>
    </row>
    <row r="34" ht="24" customHeight="1" spans="1:18">
      <c r="A34" s="17"/>
      <c r="B34" s="17"/>
      <c r="C34" s="17"/>
      <c r="D34" s="17"/>
      <c r="E34" s="17"/>
      <c r="F34" s="17"/>
      <c r="G34" s="17"/>
      <c r="H34" s="17"/>
      <c r="I34" s="17"/>
      <c r="J34" s="17"/>
      <c r="K34" s="17"/>
      <c r="L34" s="17"/>
      <c r="M34" s="17"/>
      <c r="N34" s="17"/>
      <c r="O34" s="17"/>
      <c r="P34" s="17"/>
      <c r="Q34" s="17"/>
      <c r="R34" s="17"/>
    </row>
    <row r="35" ht="24" customHeight="1" spans="1:18">
      <c r="A35" s="17"/>
      <c r="B35" s="17"/>
      <c r="C35" s="17"/>
      <c r="D35" s="17"/>
      <c r="E35" s="17"/>
      <c r="F35" s="17"/>
      <c r="G35" s="17"/>
      <c r="H35" s="17"/>
      <c r="I35" s="17"/>
      <c r="J35" s="17"/>
      <c r="K35" s="17"/>
      <c r="L35" s="17"/>
      <c r="M35" s="17"/>
      <c r="N35" s="17"/>
      <c r="O35" s="17"/>
      <c r="P35" s="17"/>
      <c r="Q35" s="17"/>
      <c r="R35" s="17"/>
    </row>
    <row r="36" ht="24" customHeight="1" spans="1:18">
      <c r="A36" s="17"/>
      <c r="B36" s="17"/>
      <c r="C36" s="17"/>
      <c r="D36" s="17"/>
      <c r="E36" s="17"/>
      <c r="F36" s="17"/>
      <c r="G36" s="17"/>
      <c r="H36" s="17"/>
      <c r="I36" s="17"/>
      <c r="J36" s="17"/>
      <c r="K36" s="17"/>
      <c r="L36" s="17"/>
      <c r="M36" s="17"/>
      <c r="N36" s="17"/>
      <c r="O36" s="17"/>
      <c r="P36" s="17"/>
      <c r="Q36" s="17"/>
      <c r="R36" s="17"/>
    </row>
    <row r="37" ht="24" customHeight="1" spans="1:18">
      <c r="A37" s="17"/>
      <c r="B37" s="17"/>
      <c r="C37" s="17"/>
      <c r="D37" s="17"/>
      <c r="E37" s="17"/>
      <c r="F37" s="17"/>
      <c r="G37" s="17"/>
      <c r="H37" s="17"/>
      <c r="I37" s="17"/>
      <c r="J37" s="17"/>
      <c r="K37" s="17"/>
      <c r="L37" s="17"/>
      <c r="M37" s="17"/>
      <c r="N37" s="17"/>
      <c r="O37" s="17"/>
      <c r="P37" s="17"/>
      <c r="Q37" s="17"/>
      <c r="R37" s="17"/>
    </row>
    <row r="38" ht="24" customHeight="1" spans="1:18">
      <c r="A38" s="17"/>
      <c r="B38" s="17"/>
      <c r="C38" s="17"/>
      <c r="D38" s="17"/>
      <c r="E38" s="17"/>
      <c r="F38" s="17"/>
      <c r="G38" s="17"/>
      <c r="H38" s="17"/>
      <c r="I38" s="17"/>
      <c r="J38" s="17"/>
      <c r="K38" s="17"/>
      <c r="L38" s="17"/>
      <c r="M38" s="17"/>
      <c r="N38" s="17"/>
      <c r="O38" s="17"/>
      <c r="P38" s="17"/>
      <c r="Q38" s="17"/>
      <c r="R38" s="17"/>
    </row>
    <row r="39" ht="24" customHeight="1" spans="1:18">
      <c r="A39" s="17"/>
      <c r="B39" s="17"/>
      <c r="C39" s="17"/>
      <c r="D39" s="17"/>
      <c r="E39" s="17"/>
      <c r="F39" s="17"/>
      <c r="G39" s="17"/>
      <c r="H39" s="17"/>
      <c r="I39" s="17"/>
      <c r="J39" s="17"/>
      <c r="K39" s="17"/>
      <c r="L39" s="17"/>
      <c r="M39" s="17"/>
      <c r="N39" s="17"/>
      <c r="O39" s="17"/>
      <c r="P39" s="17"/>
      <c r="Q39" s="17"/>
      <c r="R39" s="17"/>
    </row>
    <row r="40" ht="24" customHeight="1" spans="1:18">
      <c r="A40" s="17"/>
      <c r="B40" s="17"/>
      <c r="C40" s="17"/>
      <c r="D40" s="17"/>
      <c r="E40" s="17"/>
      <c r="F40" s="17"/>
      <c r="G40" s="17"/>
      <c r="H40" s="17"/>
      <c r="I40" s="17"/>
      <c r="J40" s="17"/>
      <c r="K40" s="17"/>
      <c r="L40" s="17"/>
      <c r="M40" s="17"/>
      <c r="N40" s="17"/>
      <c r="O40" s="17"/>
      <c r="P40" s="17"/>
      <c r="Q40" s="17"/>
      <c r="R40" s="17"/>
    </row>
    <row r="41" ht="24" customHeight="1" spans="1:18">
      <c r="A41" s="17"/>
      <c r="B41" s="17"/>
      <c r="C41" s="17"/>
      <c r="D41" s="17"/>
      <c r="E41" s="17"/>
      <c r="F41" s="17"/>
      <c r="G41" s="17"/>
      <c r="H41" s="17"/>
      <c r="I41" s="17"/>
      <c r="J41" s="17"/>
      <c r="K41" s="17"/>
      <c r="L41" s="17"/>
      <c r="M41" s="17"/>
      <c r="N41" s="17"/>
      <c r="O41" s="17"/>
      <c r="P41" s="17"/>
      <c r="Q41" s="17"/>
      <c r="R41" s="17"/>
    </row>
    <row r="42" ht="24" customHeight="1" spans="1:18">
      <c r="A42" s="17"/>
      <c r="B42" s="17"/>
      <c r="C42" s="17"/>
      <c r="D42" s="17"/>
      <c r="E42" s="17"/>
      <c r="F42" s="17"/>
      <c r="G42" s="17"/>
      <c r="H42" s="17"/>
      <c r="I42" s="17"/>
      <c r="J42" s="17"/>
      <c r="K42" s="17"/>
      <c r="L42" s="17"/>
      <c r="M42" s="17"/>
      <c r="N42" s="17"/>
      <c r="O42" s="17"/>
      <c r="P42" s="17"/>
      <c r="Q42" s="17"/>
      <c r="R42" s="17"/>
    </row>
    <row r="43" ht="24" customHeight="1" spans="1:18">
      <c r="A43" s="17"/>
      <c r="B43" s="17"/>
      <c r="C43" s="17"/>
      <c r="D43" s="17"/>
      <c r="E43" s="17"/>
      <c r="F43" s="17"/>
      <c r="G43" s="17"/>
      <c r="H43" s="17"/>
      <c r="I43" s="17"/>
      <c r="J43" s="17"/>
      <c r="K43" s="17"/>
      <c r="L43" s="17"/>
      <c r="M43" s="17"/>
      <c r="N43" s="17"/>
      <c r="O43" s="17"/>
      <c r="P43" s="17"/>
      <c r="Q43" s="17"/>
      <c r="R43" s="17"/>
    </row>
    <row r="44" ht="24" customHeight="1" spans="1:18">
      <c r="A44" s="17"/>
      <c r="B44" s="17"/>
      <c r="C44" s="17"/>
      <c r="D44" s="17"/>
      <c r="E44" s="17"/>
      <c r="F44" s="17"/>
      <c r="G44" s="17"/>
      <c r="H44" s="17"/>
      <c r="I44" s="17"/>
      <c r="J44" s="17"/>
      <c r="K44" s="17"/>
      <c r="L44" s="17"/>
      <c r="M44" s="17"/>
      <c r="N44" s="17"/>
      <c r="O44" s="17"/>
      <c r="P44" s="17"/>
      <c r="Q44" s="17"/>
      <c r="R44" s="17"/>
    </row>
    <row r="45" ht="24" customHeight="1" spans="1:18">
      <c r="A45" s="17"/>
      <c r="B45" s="17"/>
      <c r="C45" s="17"/>
      <c r="D45" s="17"/>
      <c r="E45" s="17"/>
      <c r="F45" s="17"/>
      <c r="G45" s="17"/>
      <c r="H45" s="17"/>
      <c r="I45" s="17"/>
      <c r="J45" s="17"/>
      <c r="K45" s="17"/>
      <c r="L45" s="17"/>
      <c r="M45" s="17"/>
      <c r="N45" s="17"/>
      <c r="O45" s="17"/>
      <c r="P45" s="17"/>
      <c r="Q45" s="17"/>
      <c r="R45" s="17"/>
    </row>
    <row r="46" ht="24" customHeight="1" spans="1:18">
      <c r="A46" s="17"/>
      <c r="B46" s="17"/>
      <c r="C46" s="17"/>
      <c r="D46" s="17"/>
      <c r="E46" s="17"/>
      <c r="F46" s="17"/>
      <c r="G46" s="17"/>
      <c r="H46" s="17"/>
      <c r="I46" s="17"/>
      <c r="J46" s="17"/>
      <c r="K46" s="17"/>
      <c r="L46" s="17"/>
      <c r="M46" s="17"/>
      <c r="N46" s="17"/>
      <c r="O46" s="17"/>
      <c r="P46" s="17"/>
      <c r="Q46" s="17"/>
      <c r="R46" s="17"/>
    </row>
  </sheetData>
  <sheetProtection formatCells="0" formatColumns="0" formatRows="0"/>
  <mergeCells count="6">
    <mergeCell ref="Q1:R1"/>
    <mergeCell ref="A3:H3"/>
    <mergeCell ref="Q3:R3"/>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30</vt:i4>
      </vt:variant>
    </vt:vector>
  </HeadingPairs>
  <TitlesOfParts>
    <vt:vector size="3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俊俊</cp:lastModifiedBy>
  <dcterms:created xsi:type="dcterms:W3CDTF">2018-05-02T07:24:00Z</dcterms:created>
  <dcterms:modified xsi:type="dcterms:W3CDTF">2020-08-27T08:43:52Z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EDOID">
    <vt:i4>71950</vt:i4>
  </property>
</Properties>
</file>